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85" activeTab="5"/>
  </bookViews>
  <sheets>
    <sheet name="Доходы" sheetId="1" r:id="rId1"/>
    <sheet name="Ведомст структура" sheetId="2" r:id="rId2"/>
    <sheet name="Распределение БА" sheetId="3" r:id="rId3"/>
    <sheet name="Источники" sheetId="4" r:id="rId4"/>
    <sheet name="Гл.адм." sheetId="5" r:id="rId5"/>
    <sheet name="ГАД" sheetId="6" r:id="rId6"/>
  </sheets>
  <definedNames>
    <definedName name="_xlnm._FilterDatabase" localSheetId="2" hidden="1">'Распределение БА'!$A$11:$M$38</definedName>
  </definedNames>
  <calcPr fullCalcOnLoad="1"/>
</workbook>
</file>

<file path=xl/sharedStrings.xml><?xml version="1.0" encoding="utf-8"?>
<sst xmlns="http://schemas.openxmlformats.org/spreadsheetml/2006/main" count="542" uniqueCount="311">
  <si>
    <t>(тыс.руб.)</t>
  </si>
  <si>
    <t>№</t>
  </si>
  <si>
    <t>НАИМЕНОВАНИЕ СТАТЕЙ</t>
  </si>
  <si>
    <t>Код ГРБС</t>
  </si>
  <si>
    <t>Код раздела, подраздела</t>
  </si>
  <si>
    <t>Код цел</t>
  </si>
  <si>
    <t>Код</t>
  </si>
  <si>
    <t>Общегосударственные вопросы</t>
  </si>
  <si>
    <t>0100</t>
  </si>
  <si>
    <t>Содержание органов МСУ</t>
  </si>
  <si>
    <t>I.</t>
  </si>
  <si>
    <t>1.</t>
  </si>
  <si>
    <t>1.1.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</si>
  <si>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</si>
  <si>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</si>
  <si>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</si>
  <si>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2.</t>
  </si>
  <si>
    <t>0103</t>
  </si>
  <si>
    <t>2.1.</t>
  </si>
  <si>
    <t>2.1.1.</t>
  </si>
  <si>
    <t>2.2.</t>
  </si>
  <si>
    <t>Аппарат представительного органа муниципального образования</t>
  </si>
  <si>
    <t>0020000022</t>
  </si>
  <si>
    <t>2.2.1.</t>
  </si>
  <si>
    <t>Иные бюджетные ассигнования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</si>
  <si>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</si>
  <si>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</si>
  <si>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>973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</si>
  <si>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</si>
  <si>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0104</t>
  </si>
  <si>
    <t>1.2.</t>
  </si>
  <si>
    <t>Аппарат исполнительного органа муниципального образования</t>
  </si>
  <si>
    <t>0020000032</t>
  </si>
  <si>
    <t>1000</t>
  </si>
  <si>
    <t>Социальное обеспечение населения</t>
  </si>
  <si>
    <t>1003</t>
  </si>
  <si>
    <t>Социальное обеспечение и иные выплаты населению</t>
  </si>
  <si>
    <t>300</t>
  </si>
  <si>
    <t>ИТОГО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</si>
  <si>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</si>
  <si>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</si>
  <si>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</si>
  <si>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</si>
  <si>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</si>
  <si>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</si>
  <si>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</si>
  <si>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</si>
  <si>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</si>
  <si>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</si>
  <si>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</si>
  <si>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</si>
  <si>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</si>
  <si>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</si>
  <si>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  прочих остатков денежных средств
бюджетов внутригородских муниципальных
образований городов федерального значения</t>
  </si>
  <si>
    <t>973 01 05 02 01 03 0000 510</t>
  </si>
  <si>
    <t>Уменьшение прочих остатков денежных
средств бюджетов внутригородских
муниципальных образований городов
федерального значения</t>
  </si>
  <si>
    <t>973 01 05 02 01 03 0000 610</t>
  </si>
  <si>
    <t>Итого источников финансирования дефицита бюджета</t>
  </si>
  <si>
    <t>0,0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</si>
  <si>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</si>
  <si>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973 2 02 30027 03 0200 151</t>
  </si>
  <si>
    <t>Охрана семьи и детства</t>
  </si>
  <si>
    <t>1004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</si>
  <si>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</si>
  <si>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</si>
  <si>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</si>
  <si>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</si>
  <si>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</si>
  <si>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</si>
  <si>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</si>
  <si>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</si>
  <si>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973 2 00 00000 00 0000 000</t>
  </si>
  <si>
    <t>973 2 02 00000 00 0000 000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</si>
  <si>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</si>
  <si>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</si>
  <si>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</t>
  </si>
  <si>
    <t>973 2 02 30024 03 0200 151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</si>
  <si>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</si>
  <si>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</si>
  <si>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973 2 02 30027 03 0100 151</t>
  </si>
  <si>
    <t>ИТОГО:</t>
  </si>
  <si>
    <t>Муниципальный Совет внутригородского муниципального образования муниципальный округ Купчино</t>
  </si>
  <si>
    <t>887</t>
  </si>
  <si>
    <t>Функционирование высшего должностного лица  субъекта Российской Федерации и муниципального образования</t>
  </si>
  <si>
    <t>0102</t>
  </si>
  <si>
    <t>Глава муниципального образования</t>
  </si>
  <si>
    <t>0020000011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</si>
  <si>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</si>
  <si>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Депутаты, осуществляющие свою деятельность на постоянной основе</t>
  </si>
  <si>
    <t>0020000021</t>
  </si>
  <si>
    <t>0020000023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</si>
  <si>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</si>
  <si>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</si>
  <si>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</si>
  <si>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0920400441</t>
  </si>
  <si>
    <t>800</t>
  </si>
  <si>
    <t>Содержание главы местной администрации</t>
  </si>
  <si>
    <t>0020000031</t>
  </si>
  <si>
    <t>1.2.1.</t>
  </si>
  <si>
    <t>1.2.2.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</si>
  <si>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</si>
  <si>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</si>
  <si>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</si>
  <si>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</si>
  <si>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</si>
  <si>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Резервные фонды</t>
  </si>
  <si>
    <t>0111</t>
  </si>
  <si>
    <t xml:space="preserve">Резервный фонд местной администрации  </t>
  </si>
  <si>
    <t>0700000061</t>
  </si>
  <si>
    <t>0300</t>
  </si>
  <si>
    <t>Проведение подготовки и обучения неработающего населения способам защиты и действиям в чрезвычайных  ситуациях</t>
  </si>
  <si>
    <t>2190000091</t>
  </si>
  <si>
    <t>5.</t>
  </si>
  <si>
    <t>ЖИЛИЩНО-КОММУНАЛЬНОЕ ХОЗЯЙСТВО</t>
  </si>
  <si>
    <t>0500</t>
  </si>
  <si>
    <t>0503</t>
  </si>
  <si>
    <t>ОБРАЗОВАНИЕ</t>
  </si>
  <si>
    <t>0700</t>
  </si>
  <si>
    <t>0705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</si>
  <si>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</si>
  <si>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Проведение мероприятий  по военно-патриотическому воспитанию граждан на территории муниципального образования</t>
  </si>
  <si>
    <t>Другие вопросы в области образования</t>
  </si>
  <si>
    <t>0709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</si>
  <si>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</si>
  <si>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</si>
  <si>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</si>
  <si>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</si>
  <si>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</t>
  </si>
  <si>
    <t>КУЛЬТУРА ,КИНЕМАТОГРАФИЯ</t>
  </si>
  <si>
    <t>0800</t>
  </si>
  <si>
    <t xml:space="preserve">Культура </t>
  </si>
  <si>
    <t>0801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</si>
  <si>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</si>
  <si>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 xml:space="preserve">Организация и проведение досуговых мероприятий для жителей муниципального образования </t>
  </si>
  <si>
    <t>8.</t>
  </si>
  <si>
    <t>8.1.</t>
  </si>
  <si>
    <t>8.1.1.</t>
  </si>
  <si>
    <t>51100G0860</t>
  </si>
  <si>
    <t>51100G0870</t>
  </si>
  <si>
    <t>1100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</si>
  <si>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</si>
  <si>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5120200241</t>
  </si>
  <si>
    <t>СРЕДСТВА МАССОВОЙ ИНФОРМАЦИИ</t>
  </si>
  <si>
    <t>1200</t>
  </si>
  <si>
    <t>Периодическая печать и издательства</t>
  </si>
  <si>
    <t>1202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</si>
  <si>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</si>
  <si>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4570000251</t>
  </si>
  <si>
    <t>200</t>
  </si>
  <si>
    <t>3.</t>
  </si>
  <si>
    <t>3.1.</t>
  </si>
  <si>
    <t>3.1.1.</t>
  </si>
  <si>
    <t>4.</t>
  </si>
  <si>
    <t>5.1.</t>
  </si>
  <si>
    <t>5.1.1.</t>
  </si>
  <si>
    <t>5.1.1.1.</t>
  </si>
  <si>
    <t>6.</t>
  </si>
  <si>
    <t>6.1.</t>
  </si>
  <si>
    <t>6.1.1.</t>
  </si>
  <si>
    <t>6.1.1.1.</t>
  </si>
  <si>
    <t>7.1.</t>
  </si>
  <si>
    <t>7.1.1.</t>
  </si>
  <si>
    <t>7.1.1.1.</t>
  </si>
  <si>
    <t>Расходы на исполнение государственного полномочия 
Санкт-Петербурга по выплате денежных средств на
содержание ребенка в семье опекуна и приемной 
семье за счет субвенций из бюджета Санкт-Петербурга</t>
  </si>
  <si>
    <t>9.</t>
  </si>
  <si>
    <t>9.1.1.1.</t>
  </si>
  <si>
    <t>Администратор</t>
  </si>
  <si>
    <t>Код бюджетной классификации</t>
  </si>
  <si>
    <t>Наименование дохода</t>
  </si>
  <si>
    <t>1 13 02993 03 0100 130</t>
  </si>
  <si>
    <t>2 02 30024 03 0100 151</t>
  </si>
  <si>
    <t>2 02 30024 03 0200 151</t>
  </si>
  <si>
    <t>2 02 30027 03 0100 151</t>
  </si>
  <si>
    <t>2 02 30027 03 0200 151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</si>
  <si>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</si>
  <si>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09200G0100</t>
  </si>
  <si>
    <t>00200G0850</t>
  </si>
  <si>
    <t>Код главного администратора доходов</t>
  </si>
  <si>
    <t>НАИМЕНОВАНИЕ</t>
  </si>
  <si>
    <t>Федеральная налоговая служба</t>
  </si>
  <si>
    <t>Комитет по благоустройству Санкт-Петербурга</t>
  </si>
  <si>
    <t>1.2.3.</t>
  </si>
  <si>
    <t>Профессиональная подготовка, переподготовка и повышение квалификации</t>
  </si>
  <si>
    <t>10.</t>
  </si>
  <si>
    <t>11.</t>
  </si>
  <si>
    <t>ДОХОДЫ ОТ ОКАЗАНИЯ ПЛАТНЫХ УСЛУГ И КОМПЕНСАЦИИ ЗАТРАТ ГОСУДАРСТВА</t>
  </si>
  <si>
    <t>973 2 02 30000 00 0000 150</t>
  </si>
  <si>
    <t>973 2 02 30024 03 0000 150</t>
  </si>
  <si>
    <t>973 2 02 30027 03 0000 150</t>
  </si>
  <si>
    <t>Проведение санитарных рубок (в том числе удаление аварийных, больных деревьев и кустарников), реконструкция зеленых насаждений общего пользования местного значения</t>
  </si>
  <si>
    <t>Уборка внутриквартальных территорий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</si>
  <si>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</si>
  <si>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</si>
  <si>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О.О.Алексеева</t>
  </si>
  <si>
    <t>1 13 02993 03 0200 130</t>
  </si>
  <si>
    <t>Благоустройство</t>
  </si>
  <si>
    <t>НАЦИОНАЛЬНАЯ ЭКОНОМИКА</t>
  </si>
  <si>
    <t>0400</t>
  </si>
  <si>
    <t xml:space="preserve">Общеэкономические вопросы </t>
  </si>
  <si>
    <t>0401</t>
  </si>
  <si>
    <t xml:space="preserve">Расходы по участию во временном трудоустройстве несовершеннолетних в возрасте от 14 - 18 лет в свободное от учебы время </t>
  </si>
  <si>
    <t>5100000120</t>
  </si>
  <si>
    <t>8.1.1.1.</t>
  </si>
  <si>
    <t>9.1.</t>
  </si>
  <si>
    <t>9.1.1.</t>
  </si>
  <si>
    <t>10.1.</t>
  </si>
  <si>
    <t>10.1.1.</t>
  </si>
  <si>
    <t>10.1.1.1.</t>
  </si>
  <si>
    <t>Глава Местной Администрации</t>
  </si>
  <si>
    <t>Глава Местной Администрации                                                             О.О.Алексеева</t>
  </si>
  <si>
    <t>Глава Местной Администрации                                                        О.О.Алексеева</t>
  </si>
  <si>
    <t>Глава Местной Администрации                                                      О.О.Алексеева</t>
  </si>
  <si>
    <t>Глава Местной Администрации                                                                         О.О.Алексеева</t>
  </si>
  <si>
    <t>приложение №2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2021 год» №хх от хх.хх.2020</t>
  </si>
  <si>
    <t>ПРОЕКТ Ведомственной структуры расходов бюджета                                                                                                    внутригородского муниципального образования Санкт-Петербурга муниципальный округ Купчино на 2021 год</t>
  </si>
  <si>
    <t>Депутаты, осуществляющие свою деятельность на непостоянной основе</t>
  </si>
  <si>
    <t>2.3.</t>
  </si>
  <si>
    <t>2.3.1</t>
  </si>
  <si>
    <t>2.3.2.</t>
  </si>
  <si>
    <t>2.3.3.</t>
  </si>
  <si>
    <t>Другие общегосударственные расходы</t>
  </si>
  <si>
    <t>Формирование арховных фондов муниципального образования</t>
  </si>
  <si>
    <t>0900000070</t>
  </si>
  <si>
    <t>НАЦИОНАЛЬНАЯ БЕЗОПАСНОСТЬ  И ПРАВООХРАНИТЕЛЬНАЯ ДЕЯТЕЛЬНОСТЬ</t>
  </si>
  <si>
    <t>4.1.</t>
  </si>
  <si>
    <t>4.1.1.</t>
  </si>
  <si>
    <t>4.1.1.1.</t>
  </si>
  <si>
    <t xml:space="preserve">Благоустройство   </t>
  </si>
  <si>
    <t>Благоустройство дворовых территории</t>
  </si>
  <si>
    <t>6000000131</t>
  </si>
  <si>
    <t>6.1.2.</t>
  </si>
  <si>
    <t>6.1.2.1.</t>
  </si>
  <si>
    <t>6.1.3.</t>
  </si>
  <si>
    <t>6.1.3.1.</t>
  </si>
  <si>
    <t>7.2.</t>
  </si>
  <si>
    <t>7.2.1.</t>
  </si>
  <si>
    <t>7.2.1.1.</t>
  </si>
  <si>
    <t>7.2.2.</t>
  </si>
  <si>
    <t>7.2.2.1</t>
  </si>
  <si>
    <t>7.2.3.</t>
  </si>
  <si>
    <t>7.2.3.1.</t>
  </si>
  <si>
    <t>7.2.4.</t>
  </si>
  <si>
    <t>7.2.4.1.</t>
  </si>
  <si>
    <t>7.2.5.</t>
  </si>
  <si>
    <t>7.2.5.1.</t>
  </si>
  <si>
    <t>8.1.2.</t>
  </si>
  <si>
    <t>8.1.2.1.</t>
  </si>
  <si>
    <t>СОЦИАЛЬНАЯ ПОЛИТИКА</t>
  </si>
  <si>
    <t>9.2.</t>
  </si>
  <si>
    <t>9.2.1.</t>
  </si>
  <si>
    <t>9.2.1.1.</t>
  </si>
  <si>
    <t>9.2.2.</t>
  </si>
  <si>
    <t>9.2.2.1.</t>
  </si>
  <si>
    <t>ФИЗИЧЕСКАЯ КУЛЬТУРА И СПОРТ</t>
  </si>
  <si>
    <t>11.1.</t>
  </si>
  <si>
    <t>11.1.1.</t>
  </si>
  <si>
    <t>11.1.1.1.</t>
  </si>
  <si>
    <t>приложение №1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2021 год» №хх от хх.хх.2020</t>
  </si>
  <si>
    <t>ПРОЕКТ Доходы бюджета внутригородского                                                                                                                                                                   муниципального образования Санкт-Петербурга муниципальный округ Купчино на 2021 год</t>
  </si>
  <si>
    <t>приложение №3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2021 год» №хх от хх.хх.2020</t>
  </si>
  <si>
    <t>приложение №4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2021 год» №хх от хх.хх.2020</t>
  </si>
  <si>
    <t>приложение №5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2021 год» №хх от хх.хх.2020</t>
  </si>
  <si>
    <t xml:space="preserve">ПРОЕКТ Перечень и коды бюджетной классификации доходов  бюджета внутригородского муниципального образования   Санкт-Петербурга  муниципальный округ «Купчино» на 2021 год 
</t>
  </si>
  <si>
    <t>ПРОЕКТ Источники финансирования дефицита бюджета внутригородского муниципального образования Санкт-Петербурга муниципальный округ Купчино на 2021 год</t>
  </si>
  <si>
    <t>приложение №6 к ПРОЕКТУ Решения МС МО "Купчино" «Об утверждении местного бюджета внутригородского муниципального образования Санкт-Петербурга муниципальный округ Купчино на 2021 год» №хх от хх.хх.2020</t>
  </si>
  <si>
    <t>ПРОЕКТ Перечень и коды главных администраторов доходов бюджета
внутригородского муниципального образования 
муниципальный округ Купчино на 2021 год</t>
  </si>
  <si>
    <t xml:space="preserve"> </t>
  </si>
  <si>
    <t>Пенсионное обеспечение</t>
  </si>
  <si>
    <t>1001</t>
  </si>
  <si>
    <t>Выплата ежемесячной доплаты к пенсии лицам, замещающим должности муниципальной службы в органах местного самоуправления муниципальных образований</t>
  </si>
  <si>
    <t>Выплата ежемесячной доплаты к пенсии лицам, замещающим муниципальные должности в органах местного самоуправления муниципальных образований</t>
  </si>
  <si>
    <t xml:space="preserve">1. </t>
  </si>
  <si>
    <t>Общегосударственные расходы</t>
  </si>
  <si>
    <t>1.5.</t>
  </si>
  <si>
    <t xml:space="preserve">2. </t>
  </si>
  <si>
    <t>Нацинальная безопасность и правоохранительная деятельность</t>
  </si>
  <si>
    <t>Нацинальная экономика</t>
  </si>
  <si>
    <t>Жилищно-коммунальное хозяйство</t>
  </si>
  <si>
    <t>Образование</t>
  </si>
  <si>
    <t>5.2.</t>
  </si>
  <si>
    <t>Культура, кинематография</t>
  </si>
  <si>
    <t>Социальная политика</t>
  </si>
  <si>
    <t>7.3.</t>
  </si>
  <si>
    <t>Физическая культура и спорт</t>
  </si>
  <si>
    <t>Средства массовой информации</t>
  </si>
  <si>
    <t>ПРОЕКТ Распределения бюджетных ассигнований бюджета внутригородского муниципального образования Санкт-Петербурга муниципальный округ Купчино на 2021 год по разделам, подразделам  классификации расходов</t>
  </si>
  <si>
    <t>Утверждено на 2021 год</t>
  </si>
  <si>
    <t>Дотации бюджетам бюджетной системы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</si>
  <si>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</si>
  <si>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соответсвии со статьями 227, 227.1 и 228 Налогового кодекса Российской Федерации</t>
  </si>
  <si>
    <t>182 1 01 02000 01 0000 000</t>
  </si>
  <si>
    <t>Налог на доходы физических лиц</t>
  </si>
  <si>
    <t>182 1 01 00000 00 0000 000</t>
  </si>
  <si>
    <t>НАЛОГИ НА ПРИБЫЛЬ, ДОХОДЫ</t>
  </si>
  <si>
    <t>Утверждено на 2020 год</t>
  </si>
  <si>
    <t>Закупка товаров, работ и услуг для обеспечения государственных (муниципальных) нужд</t>
  </si>
  <si>
    <t>1101</t>
  </si>
  <si>
    <t xml:space="preserve">Физическая культура  </t>
  </si>
  <si>
    <t>6.1.1.2.</t>
  </si>
  <si>
    <t xml:space="preserve">0503 </t>
  </si>
  <si>
    <t>1 01 02010 01 0000 110</t>
  </si>
  <si>
    <t>Глава Местной Администрации                                                                 О.О. Алексеева</t>
  </si>
  <si>
    <t>973 2 02 10000 00 0000 150</t>
  </si>
  <si>
    <t>973 2 02 15001 03 0000 150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</si>
  <si>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</si>
  <si>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3.2.</t>
  </si>
  <si>
    <t>3.2.1.</t>
  </si>
  <si>
    <t>1.3.2.</t>
  </si>
  <si>
    <t>2 02 15001 03 0000 150</t>
  </si>
  <si>
    <t>0310</t>
  </si>
  <si>
    <t>Защита населения и территории от чрезвычайных ситуаций природного и техногенного характера, пожарная безопасность.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</si>
</sst>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\ _₽_-;\-* #,##0.0\ _₽_-;_-* &quot;-&quot;?\ _₽_-;_-@_-"/>
    <numFmt numFmtId="174" formatCode="#,##0.0"/>
    <numFmt numFmtId="175" formatCode="#,##0.0\ _₽;[Red]\-#,##0.0\ _₽"/>
    <numFmt numFmtId="176" formatCode="#,##0.0\ _₽"/>
    <numFmt numFmtId="177" formatCode="#,##0.0_ ;[Red]\-#,##0.0\ "/>
    <numFmt numFmtId="178" formatCode="#,##0.0\ _р_.;\-#,##0.0\ _р_."/>
    <numFmt numFmtId="179" formatCode="#,##0.00_р_."/>
    <numFmt numFmtId="180" formatCode="_-* #,##0.0\ _р_._-;\-* #,##0.0\ _р_._-;_-* &quot;-&quot;?\ _р_._-;_-@_-"/>
    <numFmt numFmtId="181" formatCode="0;[Red]0"/>
    <numFmt numFmtId="182" formatCode="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" fillId="0" borderId="0" xfId="55" applyFont="1">
      <alignment/>
      <protection/>
    </xf>
    <xf numFmtId="0" fontId="4" fillId="33" borderId="0" xfId="55" applyFont="1" applyFill="1" applyAlignment="1">
      <alignment horizontal="center"/>
      <protection/>
    </xf>
    <xf numFmtId="0" fontId="7" fillId="0" borderId="0" xfId="55" applyFont="1" applyAlignment="1">
      <alignment horizontal="right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63" fillId="0" borderId="0" xfId="0" applyFont="1" applyAlignment="1">
      <alignment/>
    </xf>
    <xf numFmtId="174" fontId="63" fillId="0" borderId="0" xfId="0" applyNumberFormat="1" applyFont="1" applyAlignment="1">
      <alignment/>
    </xf>
    <xf numFmtId="0" fontId="8" fillId="0" borderId="0" xfId="55" applyFont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Fill="1" applyAlignment="1">
      <alignment/>
    </xf>
    <xf numFmtId="0" fontId="11" fillId="0" borderId="0" xfId="53" applyFont="1">
      <alignment/>
      <protection/>
    </xf>
    <xf numFmtId="0" fontId="64" fillId="0" borderId="0" xfId="0" applyFont="1" applyFill="1" applyAlignment="1">
      <alignment/>
    </xf>
    <xf numFmtId="174" fontId="4" fillId="0" borderId="0" xfId="55" applyNumberFormat="1" applyFont="1">
      <alignment/>
      <protection/>
    </xf>
    <xf numFmtId="174" fontId="0" fillId="0" borderId="0" xfId="0" applyNumberFormat="1" applyFill="1" applyAlignment="1">
      <alignment/>
    </xf>
    <xf numFmtId="174" fontId="9" fillId="0" borderId="0" xfId="0" applyNumberFormat="1" applyFont="1" applyFill="1" applyAlignment="1">
      <alignment/>
    </xf>
    <xf numFmtId="174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176" fontId="65" fillId="0" borderId="0" xfId="0" applyNumberFormat="1" applyFont="1" applyFill="1" applyBorder="1" applyAlignment="1">
      <alignment horizontal="center" vertical="center" wrapText="1"/>
    </xf>
    <xf numFmtId="0" fontId="4" fillId="33" borderId="11" xfId="55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wrapText="1"/>
      <protection/>
    </xf>
    <xf numFmtId="49" fontId="6" fillId="33" borderId="11" xfId="55" applyNumberFormat="1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horizontal="center"/>
      <protection/>
    </xf>
    <xf numFmtId="174" fontId="6" fillId="33" borderId="11" xfId="55" applyNumberFormat="1" applyFont="1" applyFill="1" applyBorder="1" applyAlignment="1">
      <alignment horizontal="right" vertical="center"/>
      <protection/>
    </xf>
    <xf numFmtId="174" fontId="4" fillId="0" borderId="11" xfId="55" applyNumberFormat="1" applyFont="1" applyFill="1" applyBorder="1" applyAlignment="1">
      <alignment horizontal="right" vertical="center"/>
      <protection/>
    </xf>
    <xf numFmtId="0" fontId="4" fillId="33" borderId="11" xfId="55" applyFont="1" applyFill="1" applyBorder="1" applyAlignment="1">
      <alignment wrapText="1"/>
      <protection/>
    </xf>
    <xf numFmtId="49" fontId="4" fillId="33" borderId="11" xfId="55" applyNumberFormat="1" applyFont="1" applyFill="1" applyBorder="1" applyAlignment="1">
      <alignment horizontal="center"/>
      <protection/>
    </xf>
    <xf numFmtId="174" fontId="4" fillId="33" borderId="11" xfId="55" applyNumberFormat="1" applyFont="1" applyFill="1" applyBorder="1" applyAlignment="1">
      <alignment horizontal="right" vertical="center"/>
      <protection/>
    </xf>
    <xf numFmtId="16" fontId="6" fillId="33" borderId="11" xfId="55" applyNumberFormat="1" applyFont="1" applyFill="1" applyBorder="1" applyAlignment="1">
      <alignment horizontal="center"/>
      <protection/>
    </xf>
    <xf numFmtId="16" fontId="4" fillId="33" borderId="11" xfId="55" applyNumberFormat="1" applyFont="1" applyFill="1" applyBorder="1" applyAlignment="1">
      <alignment horizontal="center"/>
      <protection/>
    </xf>
    <xf numFmtId="3" fontId="4" fillId="33" borderId="11" xfId="55" applyNumberFormat="1" applyFont="1" applyFill="1" applyBorder="1" applyAlignment="1">
      <alignment horizontal="center"/>
      <protection/>
    </xf>
    <xf numFmtId="174" fontId="66" fillId="0" borderId="11" xfId="0" applyNumberFormat="1" applyFont="1" applyFill="1" applyBorder="1" applyAlignment="1">
      <alignment horizontal="right" vertical="center"/>
    </xf>
    <xf numFmtId="0" fontId="5" fillId="0" borderId="11" xfId="57" applyFont="1" applyFill="1" applyBorder="1" applyAlignment="1">
      <alignment horizontal="center" wrapText="1"/>
      <protection/>
    </xf>
    <xf numFmtId="49" fontId="6" fillId="33" borderId="11" xfId="55" applyNumberFormat="1" applyFont="1" applyFill="1" applyBorder="1" applyAlignment="1">
      <alignment horizontal="right"/>
      <protection/>
    </xf>
    <xf numFmtId="174" fontId="4" fillId="0" borderId="11" xfId="0" applyNumberFormat="1" applyFont="1" applyFill="1" applyBorder="1" applyAlignment="1">
      <alignment horizontal="right" vertical="center"/>
    </xf>
    <xf numFmtId="0" fontId="6" fillId="33" borderId="11" xfId="55" applyFont="1" applyFill="1" applyBorder="1" applyAlignment="1">
      <alignment horizontal="left" wrapText="1"/>
      <protection/>
    </xf>
    <xf numFmtId="3" fontId="6" fillId="33" borderId="11" xfId="55" applyNumberFormat="1" applyFont="1" applyFill="1" applyBorder="1" applyAlignment="1">
      <alignment horizontal="center"/>
      <protection/>
    </xf>
    <xf numFmtId="14" fontId="4" fillId="33" borderId="11" xfId="55" applyNumberFormat="1" applyFont="1" applyFill="1" applyBorder="1" applyAlignment="1">
      <alignment horizontal="center"/>
      <protection/>
    </xf>
    <xf numFmtId="181" fontId="4" fillId="33" borderId="11" xfId="55" applyNumberFormat="1" applyFont="1" applyFill="1" applyBorder="1" applyAlignment="1">
      <alignment horizontal="center"/>
      <protection/>
    </xf>
    <xf numFmtId="174" fontId="6" fillId="0" borderId="11" xfId="55" applyNumberFormat="1" applyFont="1" applyFill="1" applyBorder="1" applyAlignment="1">
      <alignment horizontal="right" vertical="center"/>
      <protection/>
    </xf>
    <xf numFmtId="49" fontId="4" fillId="33" borderId="11" xfId="55" applyNumberFormat="1" applyFont="1" applyFill="1" applyBorder="1" applyAlignment="1">
      <alignment horizontal="right"/>
      <protection/>
    </xf>
    <xf numFmtId="182" fontId="6" fillId="33" borderId="11" xfId="55" applyNumberFormat="1" applyFont="1" applyFill="1" applyBorder="1" applyAlignment="1">
      <alignment horizontal="center" vertical="center"/>
      <protection/>
    </xf>
    <xf numFmtId="49" fontId="4" fillId="33" borderId="11" xfId="55" applyNumberFormat="1" applyFont="1" applyFill="1" applyBorder="1">
      <alignment/>
      <protection/>
    </xf>
    <xf numFmtId="0" fontId="4" fillId="33" borderId="11" xfId="55" applyFont="1" applyFill="1" applyBorder="1" applyAlignment="1">
      <alignment vertical="top" wrapText="1"/>
      <protection/>
    </xf>
    <xf numFmtId="0" fontId="4" fillId="0" borderId="11" xfId="55" applyFont="1" applyBorder="1" applyAlignment="1">
      <alignment horizontal="center"/>
      <protection/>
    </xf>
    <xf numFmtId="174" fontId="4" fillId="0" borderId="11" xfId="55" applyNumberFormat="1" applyFont="1" applyBorder="1" applyAlignment="1">
      <alignment horizontal="right" vertical="center"/>
      <protection/>
    </xf>
    <xf numFmtId="0" fontId="5" fillId="0" borderId="0" xfId="53" applyFont="1">
      <alignment/>
      <protection/>
    </xf>
    <xf numFmtId="49" fontId="6" fillId="33" borderId="11" xfId="55" applyNumberFormat="1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6" fillId="33" borderId="11" xfId="55" applyFont="1" applyFill="1" applyBorder="1">
      <alignment/>
      <protection/>
    </xf>
    <xf numFmtId="0" fontId="5" fillId="0" borderId="0" xfId="53" applyFont="1" applyFill="1" applyAlignment="1">
      <alignment horizontal="center"/>
      <protection/>
    </xf>
    <xf numFmtId="0" fontId="14" fillId="0" borderId="0" xfId="53" applyFont="1" applyAlignment="1">
      <alignment horizontal="right"/>
      <protection/>
    </xf>
    <xf numFmtId="0" fontId="5" fillId="0" borderId="11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wrapText="1"/>
      <protection/>
    </xf>
    <xf numFmtId="49" fontId="5" fillId="0" borderId="11" xfId="53" applyNumberFormat="1" applyFont="1" applyFill="1" applyBorder="1" applyAlignment="1">
      <alignment wrapText="1"/>
      <protection/>
    </xf>
    <xf numFmtId="178" fontId="5" fillId="0" borderId="11" xfId="53" applyNumberFormat="1" applyFont="1" applyFill="1" applyBorder="1" applyAlignment="1">
      <alignment wrapText="1"/>
      <protection/>
    </xf>
    <xf numFmtId="0" fontId="5" fillId="0" borderId="11" xfId="53" applyFont="1" applyBorder="1" applyAlignment="1">
      <alignment wrapText="1"/>
      <protection/>
    </xf>
    <xf numFmtId="0" fontId="5" fillId="0" borderId="11" xfId="53" applyFont="1" applyBorder="1">
      <alignment/>
      <protection/>
    </xf>
    <xf numFmtId="49" fontId="5" fillId="0" borderId="11" xfId="53" applyNumberFormat="1" applyFont="1" applyBorder="1" applyAlignment="1">
      <alignment horizontal="right"/>
      <protection/>
    </xf>
    <xf numFmtId="0" fontId="13" fillId="0" borderId="0" xfId="53" applyFont="1">
      <alignment/>
      <protection/>
    </xf>
    <xf numFmtId="0" fontId="5" fillId="0" borderId="0" xfId="53" applyFont="1" applyBorder="1">
      <alignment/>
      <protection/>
    </xf>
    <xf numFmtId="0" fontId="66" fillId="0" borderId="11" xfId="0" applyFont="1" applyBorder="1" applyAlignment="1">
      <alignment horizontal="left" vertical="top" wrapText="1"/>
    </xf>
    <xf numFmtId="0" fontId="5" fillId="0" borderId="0" xfId="53" applyFont="1" applyAlignment="1">
      <alignment horizontal="left" vertical="top" wrapText="1"/>
      <protection/>
    </xf>
    <xf numFmtId="0" fontId="5" fillId="0" borderId="11" xfId="53" applyFont="1" applyFill="1" applyBorder="1" applyAlignment="1">
      <alignment horizontal="center" vertical="top" wrapText="1"/>
      <protection/>
    </xf>
    <xf numFmtId="0" fontId="66" fillId="0" borderId="11" xfId="0" applyFont="1" applyBorder="1" applyAlignment="1">
      <alignment horizontal="center" vertical="top"/>
    </xf>
    <xf numFmtId="0" fontId="5" fillId="0" borderId="11" xfId="53" applyFont="1" applyBorder="1" applyAlignment="1">
      <alignment horizontal="center" vertical="top"/>
      <protection/>
    </xf>
    <xf numFmtId="0" fontId="13" fillId="0" borderId="11" xfId="53" applyFont="1" applyFill="1" applyBorder="1" applyAlignment="1">
      <alignment horizontal="center" wrapText="1"/>
      <protection/>
    </xf>
    <xf numFmtId="0" fontId="12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 applyProtection="1">
      <alignment vertical="center" wrapText="1"/>
      <protection/>
    </xf>
    <xf numFmtId="174" fontId="67" fillId="0" borderId="11" xfId="0" applyNumberFormat="1" applyFont="1" applyFill="1" applyBorder="1" applyAlignment="1" applyProtection="1">
      <alignment vertical="center" wrapText="1"/>
      <protection/>
    </xf>
    <xf numFmtId="0" fontId="68" fillId="0" borderId="11" xfId="0" applyFont="1" applyFill="1" applyBorder="1" applyAlignment="1" applyProtection="1">
      <alignment vertical="center" wrapText="1"/>
      <protection/>
    </xf>
    <xf numFmtId="174" fontId="68" fillId="0" borderId="11" xfId="0" applyNumberFormat="1" applyFont="1" applyFill="1" applyBorder="1" applyAlignment="1" applyProtection="1">
      <alignment vertical="center" wrapText="1"/>
      <protection/>
    </xf>
    <xf numFmtId="0" fontId="69" fillId="0" borderId="11" xfId="0" applyFont="1" applyFill="1" applyBorder="1" applyAlignment="1">
      <alignment/>
    </xf>
    <xf numFmtId="0" fontId="70" fillId="0" borderId="11" xfId="0" applyFont="1" applyFill="1" applyBorder="1" applyAlignment="1">
      <alignment horizontal="right"/>
    </xf>
    <xf numFmtId="0" fontId="6" fillId="0" borderId="11" xfId="55" applyFont="1" applyFill="1" applyBorder="1">
      <alignment/>
      <protection/>
    </xf>
    <xf numFmtId="0" fontId="6" fillId="0" borderId="11" xfId="55" applyFont="1" applyBorder="1" applyAlignment="1">
      <alignment horizontal="center"/>
      <protection/>
    </xf>
    <xf numFmtId="49" fontId="6" fillId="0" borderId="11" xfId="55" applyNumberFormat="1" applyFont="1" applyBorder="1" applyAlignment="1">
      <alignment horizontal="center"/>
      <protection/>
    </xf>
    <xf numFmtId="174" fontId="6" fillId="0" borderId="11" xfId="55" applyNumberFormat="1" applyFont="1" applyBorder="1" applyAlignment="1">
      <alignment horizontal="right" vertical="center"/>
      <protection/>
    </xf>
    <xf numFmtId="174" fontId="4" fillId="0" borderId="11" xfId="0" applyNumberFormat="1" applyFont="1" applyFill="1" applyBorder="1" applyAlignment="1" applyProtection="1">
      <alignment vertical="center" wrapText="1"/>
      <protection/>
    </xf>
    <xf numFmtId="174" fontId="6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56">
      <alignment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17" fillId="0" borderId="0" xfId="56" applyFont="1" applyBorder="1" applyAlignment="1">
      <alignment vertical="center" wrapText="1"/>
      <protection/>
    </xf>
    <xf numFmtId="0" fontId="17" fillId="0" borderId="0" xfId="56" applyFont="1" applyBorder="1" applyAlignment="1">
      <alignment horizontal="center" vertical="center" wrapText="1"/>
      <protection/>
    </xf>
    <xf numFmtId="0" fontId="71" fillId="0" borderId="0" xfId="56" applyFont="1" applyBorder="1" applyAlignment="1">
      <alignment vertical="center" wrapText="1"/>
      <protection/>
    </xf>
    <xf numFmtId="0" fontId="18" fillId="0" borderId="0" xfId="56" applyFont="1" applyBorder="1" applyAlignment="1">
      <alignment vertical="center" wrapText="1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 applyAlignment="1">
      <alignment/>
      <protection/>
    </xf>
    <xf numFmtId="0" fontId="6" fillId="0" borderId="0" xfId="55" applyFont="1">
      <alignment/>
      <protection/>
    </xf>
    <xf numFmtId="0" fontId="12" fillId="0" borderId="0" xfId="0" applyFont="1" applyFill="1" applyAlignment="1">
      <alignment vertical="top" wrapText="1"/>
    </xf>
    <xf numFmtId="16" fontId="6" fillId="0" borderId="11" xfId="55" applyNumberFormat="1" applyFont="1" applyFill="1" applyBorder="1" applyAlignment="1">
      <alignment horizontal="center"/>
      <protection/>
    </xf>
    <xf numFmtId="0" fontId="6" fillId="0" borderId="11" xfId="55" applyFont="1" applyFill="1" applyBorder="1" applyAlignment="1">
      <alignment wrapText="1"/>
      <protection/>
    </xf>
    <xf numFmtId="49" fontId="6" fillId="0" borderId="11" xfId="55" applyNumberFormat="1" applyFont="1" applyFill="1" applyBorder="1" applyAlignment="1">
      <alignment horizontal="right"/>
      <protection/>
    </xf>
    <xf numFmtId="49" fontId="6" fillId="0" borderId="11" xfId="55" applyNumberFormat="1" applyFont="1" applyFill="1" applyBorder="1" applyAlignment="1">
      <alignment horizontal="center"/>
      <protection/>
    </xf>
    <xf numFmtId="16" fontId="4" fillId="0" borderId="11" xfId="55" applyNumberFormat="1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wrapText="1"/>
      <protection/>
    </xf>
    <xf numFmtId="0" fontId="4" fillId="0" borderId="11" xfId="55" applyFont="1" applyFill="1" applyBorder="1">
      <alignment/>
      <protection/>
    </xf>
    <xf numFmtId="49" fontId="4" fillId="0" borderId="11" xfId="55" applyNumberFormat="1" applyFont="1" applyFill="1" applyBorder="1" applyAlignment="1">
      <alignment horizontal="center"/>
      <protection/>
    </xf>
    <xf numFmtId="0" fontId="16" fillId="0" borderId="0" xfId="56" applyFont="1" applyAlignment="1">
      <alignment vertical="center"/>
      <protection/>
    </xf>
    <xf numFmtId="0" fontId="15" fillId="0" borderId="0" xfId="56" applyFont="1" applyAlignment="1">
      <alignment vertical="center" wrapText="1"/>
      <protection/>
    </xf>
    <xf numFmtId="174" fontId="8" fillId="0" borderId="0" xfId="55" applyNumberFormat="1" applyFont="1">
      <alignment/>
      <protection/>
    </xf>
    <xf numFmtId="174" fontId="70" fillId="0" borderId="11" xfId="0" applyNumberFormat="1" applyFont="1" applyFill="1" applyBorder="1" applyAlignment="1">
      <alignment horizontal="right" vertical="center"/>
    </xf>
    <xf numFmtId="174" fontId="13" fillId="0" borderId="11" xfId="0" applyNumberFormat="1" applyFont="1" applyFill="1" applyBorder="1" applyAlignment="1">
      <alignment horizontal="right" vertical="center"/>
    </xf>
    <xf numFmtId="174" fontId="5" fillId="0" borderId="11" xfId="0" applyNumberFormat="1" applyFont="1" applyFill="1" applyBorder="1" applyAlignment="1">
      <alignment horizontal="right" vertical="center"/>
    </xf>
    <xf numFmtId="0" fontId="68" fillId="0" borderId="11" xfId="0" applyFont="1" applyFill="1" applyBorder="1" applyAlignment="1" applyProtection="1">
      <alignment horizontal="center" vertical="center" wrapText="1"/>
      <protection/>
    </xf>
    <xf numFmtId="0" fontId="6" fillId="33" borderId="10" xfId="55" applyFont="1" applyFill="1" applyBorder="1" applyAlignment="1">
      <alignment horizontal="left" vertical="center" wrapText="1"/>
      <protection/>
    </xf>
    <xf numFmtId="49" fontId="6" fillId="33" borderId="10" xfId="55" applyNumberFormat="1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174" fontId="6" fillId="33" borderId="11" xfId="55" applyNumberFormat="1" applyFont="1" applyFill="1" applyBorder="1" applyAlignment="1">
      <alignment horizontal="right"/>
      <protection/>
    </xf>
    <xf numFmtId="174" fontId="6" fillId="33" borderId="10" xfId="55" applyNumberFormat="1" applyFont="1" applyFill="1" applyBorder="1" applyAlignment="1">
      <alignment horizontal="right" wrapText="1"/>
      <protection/>
    </xf>
    <xf numFmtId="174" fontId="6" fillId="0" borderId="11" xfId="55" applyNumberFormat="1" applyFont="1" applyBorder="1" applyAlignment="1">
      <alignment horizontal="right"/>
      <protection/>
    </xf>
    <xf numFmtId="174" fontId="4" fillId="33" borderId="11" xfId="55" applyNumberFormat="1" applyFont="1" applyFill="1" applyBorder="1" applyAlignment="1">
      <alignment horizontal="right"/>
      <protection/>
    </xf>
    <xf numFmtId="0" fontId="19" fillId="0" borderId="0" xfId="55" applyFont="1">
      <alignment/>
      <protection/>
    </xf>
    <xf numFmtId="174" fontId="4" fillId="0" borderId="11" xfId="55" applyNumberFormat="1" applyFont="1" applyFill="1" applyBorder="1" applyAlignment="1">
      <alignment horizontal="right"/>
      <protection/>
    </xf>
    <xf numFmtId="174" fontId="19" fillId="0" borderId="0" xfId="55" applyNumberFormat="1" applyFont="1">
      <alignment/>
      <protection/>
    </xf>
    <xf numFmtId="0" fontId="4" fillId="33" borderId="11" xfId="55" applyFont="1" applyFill="1" applyBorder="1" applyAlignment="1">
      <alignment horizontal="left" wrapText="1"/>
      <protection/>
    </xf>
    <xf numFmtId="0" fontId="67" fillId="0" borderId="11" xfId="0" applyFont="1" applyFill="1" applyBorder="1" applyAlignment="1" applyProtection="1">
      <alignment vertical="top" wrapText="1"/>
      <protection/>
    </xf>
    <xf numFmtId="0" fontId="4" fillId="0" borderId="0" xfId="56" applyFont="1" applyBorder="1" applyAlignment="1">
      <alignment horizontal="left" vertical="center"/>
      <protection/>
    </xf>
    <xf numFmtId="0" fontId="66" fillId="0" borderId="0" xfId="0" applyFont="1" applyAlignment="1">
      <alignment wrapText="1"/>
    </xf>
    <xf numFmtId="0" fontId="66" fillId="0" borderId="11" xfId="0" applyFont="1" applyBorder="1" applyAlignment="1">
      <alignment wrapText="1"/>
    </xf>
    <xf numFmtId="0" fontId="12" fillId="0" borderId="0" xfId="0" applyFont="1" applyFill="1" applyAlignment="1">
      <alignment horizontal="justify" vertical="top" wrapText="1"/>
    </xf>
    <xf numFmtId="0" fontId="72" fillId="0" borderId="0" xfId="0" applyFont="1" applyAlignment="1">
      <alignment horizontal="justify" vertical="top" wrapText="1"/>
    </xf>
    <xf numFmtId="0" fontId="13" fillId="0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/>
    </xf>
    <xf numFmtId="0" fontId="64" fillId="0" borderId="0" xfId="0" applyFont="1" applyAlignment="1">
      <alignment horizontal="justify" vertical="top" wrapText="1"/>
    </xf>
    <xf numFmtId="0" fontId="6" fillId="0" borderId="0" xfId="55" applyFont="1" applyAlignment="1">
      <alignment horizontal="center" wrapText="1"/>
      <protection/>
    </xf>
    <xf numFmtId="0" fontId="4" fillId="33" borderId="0" xfId="55" applyFont="1" applyFill="1" applyBorder="1" applyAlignment="1">
      <alignment horizontal="center"/>
      <protection/>
    </xf>
    <xf numFmtId="0" fontId="13" fillId="0" borderId="0" xfId="53" applyFont="1" applyAlignment="1">
      <alignment horizontal="left"/>
      <protection/>
    </xf>
    <xf numFmtId="0" fontId="6" fillId="33" borderId="0" xfId="55" applyFont="1" applyFill="1" applyAlignment="1">
      <alignment horizontal="center" vertical="top" wrapText="1" shrinkToFit="1"/>
      <protection/>
    </xf>
    <xf numFmtId="0" fontId="66" fillId="0" borderId="0" xfId="0" applyFont="1" applyAlignment="1">
      <alignment horizontal="center" vertical="top" wrapText="1" shrinkToFit="1"/>
    </xf>
    <xf numFmtId="0" fontId="6" fillId="0" borderId="0" xfId="55" applyFont="1" applyBorder="1" applyAlignment="1">
      <alignment horizontal="center" wrapText="1"/>
      <protection/>
    </xf>
    <xf numFmtId="0" fontId="12" fillId="0" borderId="0" xfId="0" applyFont="1" applyFill="1" applyAlignment="1">
      <alignment horizontal="left" vertical="top" wrapText="1"/>
    </xf>
    <xf numFmtId="0" fontId="15" fillId="0" borderId="0" xfId="56" applyFont="1" applyAlignment="1">
      <alignment horizontal="left" vertical="top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6" fillId="0" borderId="0" xfId="56" applyFont="1" applyAlignment="1">
      <alignment horizontal="center" wrapText="1"/>
      <protection/>
    </xf>
    <xf numFmtId="0" fontId="6" fillId="0" borderId="0" xfId="56" applyFont="1" applyAlignment="1">
      <alignment horizontal="center"/>
      <protection/>
    </xf>
    <xf numFmtId="0" fontId="73" fillId="0" borderId="12" xfId="56" applyFont="1" applyBorder="1" applyAlignment="1">
      <alignment horizontal="center" vertical="center" wrapText="1"/>
      <protection/>
    </xf>
    <xf numFmtId="0" fontId="73" fillId="0" borderId="13" xfId="56" applyFont="1" applyBorder="1" applyAlignment="1">
      <alignment horizontal="center" vertical="center" wrapText="1"/>
      <protection/>
    </xf>
    <xf numFmtId="0" fontId="16" fillId="0" borderId="12" xfId="56" applyFont="1" applyBorder="1" applyAlignment="1">
      <alignment horizontal="center" vertical="center" wrapText="1"/>
      <protection/>
    </xf>
    <xf numFmtId="0" fontId="16" fillId="0" borderId="13" xfId="56" applyFont="1" applyBorder="1" applyAlignment="1">
      <alignment horizontal="center" vertical="center" wrapText="1"/>
      <protection/>
    </xf>
    <xf numFmtId="0" fontId="68" fillId="0" borderId="12" xfId="56" applyFont="1" applyBorder="1" applyAlignment="1">
      <alignment horizontal="center" vertical="center" wrapText="1"/>
      <protection/>
    </xf>
    <xf numFmtId="0" fontId="68" fillId="0" borderId="13" xfId="56" applyFont="1" applyBorder="1" applyAlignment="1">
      <alignment horizontal="center" vertical="center" wrapText="1"/>
      <protection/>
    </xf>
    <xf numFmtId="0" fontId="4" fillId="0" borderId="14" xfId="56" applyFont="1" applyBorder="1" applyAlignment="1">
      <alignment horizontal="center" vertical="center" wrapText="1"/>
      <protection/>
    </xf>
    <xf numFmtId="0" fontId="4" fillId="0" borderId="15" xfId="56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Расходы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="85" zoomScaleNormal="85" zoomScalePageLayoutView="0" workbookViewId="0" topLeftCell="A1">
      <selection activeCell="F31" sqref="F31"/>
    </sheetView>
  </sheetViews>
  <sheetFormatPr defaultColWidth="9.140625" defaultRowHeight="15"/>
  <cols>
    <col min="1" max="1" width="76.28125" style="9" customWidth="1"/>
    <col min="2" max="2" width="33.421875" style="9" customWidth="1"/>
    <col min="3" max="3" width="19.140625" style="9" customWidth="1"/>
    <col min="4" max="4" width="9.57421875" style="16" bestFit="1" customWidth="1"/>
    <col min="5" max="7" width="9.140625" style="9" customWidth="1"/>
    <col min="8" max="8" width="16.00390625" style="10" customWidth="1"/>
    <col min="9" max="9" width="11.140625" style="10" bestFit="1" customWidth="1"/>
    <col min="10" max="16384" width="9.140625" style="9" customWidth="1"/>
  </cols>
  <sheetData>
    <row r="1" spans="1:3" ht="15" customHeight="1">
      <c r="A1" s="14"/>
      <c r="B1" s="124" t="s">
        <v>257</v>
      </c>
      <c r="C1" s="125"/>
    </row>
    <row r="2" spans="1:3" ht="15">
      <c r="A2" s="14"/>
      <c r="B2" s="124"/>
      <c r="C2" s="125"/>
    </row>
    <row r="3" spans="1:3" ht="15">
      <c r="A3" s="14"/>
      <c r="B3" s="124"/>
      <c r="C3" s="125"/>
    </row>
    <row r="4" spans="1:3" ht="15">
      <c r="A4" s="14"/>
      <c r="B4" s="124"/>
      <c r="C4" s="125"/>
    </row>
    <row r="5" spans="1:3" ht="15">
      <c r="A5" s="14"/>
      <c r="B5" s="124"/>
      <c r="C5" s="125"/>
    </row>
    <row r="6" spans="1:3" ht="15">
      <c r="A6" s="14"/>
      <c r="B6" s="14"/>
      <c r="C6" s="14"/>
    </row>
    <row r="7" spans="1:3" ht="15" customHeight="1">
      <c r="A7" s="126" t="s">
        <v>258</v>
      </c>
      <c r="B7" s="127"/>
      <c r="C7" s="128"/>
    </row>
    <row r="8" spans="1:3" ht="15" customHeight="1">
      <c r="A8" s="127"/>
      <c r="B8" s="127"/>
      <c r="C8" s="128"/>
    </row>
    <row r="9" spans="1:3" ht="15" customHeight="1">
      <c r="A9" s="127"/>
      <c r="B9" s="127"/>
      <c r="C9" s="128"/>
    </row>
    <row r="10" spans="1:3" ht="15" customHeight="1">
      <c r="A10" s="127"/>
      <c r="B10" s="127"/>
      <c r="C10" s="128"/>
    </row>
    <row r="11" spans="1:4" ht="15">
      <c r="A11" s="14"/>
      <c r="B11" s="14"/>
      <c r="C11" s="14"/>
      <c r="D11" s="17"/>
    </row>
    <row r="12" spans="1:4" ht="15">
      <c r="A12" s="14"/>
      <c r="B12" s="14"/>
      <c r="C12" s="14"/>
      <c r="D12" s="17"/>
    </row>
    <row r="13" spans="1:9" s="19" customFormat="1" ht="31.5">
      <c r="A13" s="70" t="s">
        <v>39</v>
      </c>
      <c r="B13" s="70" t="s">
        <v>40</v>
      </c>
      <c r="C13" s="4" t="s">
        <v>294</v>
      </c>
      <c r="D13" s="18"/>
      <c r="H13" s="20"/>
      <c r="I13" s="20"/>
    </row>
    <row r="14" spans="1:7" s="11" customFormat="1" ht="15.75">
      <c r="A14" s="71" t="s">
        <v>41</v>
      </c>
      <c r="B14" s="71" t="s">
        <v>42</v>
      </c>
      <c r="C14" s="82">
        <f>C15+C18</f>
        <v>1992.8</v>
      </c>
      <c r="D14" s="17"/>
      <c r="E14" s="17"/>
      <c r="F14" s="12"/>
      <c r="G14" s="12"/>
    </row>
    <row r="15" spans="1:7" s="11" customFormat="1" ht="15.75">
      <c r="A15" s="71" t="s">
        <v>293</v>
      </c>
      <c r="B15" s="71" t="s">
        <v>292</v>
      </c>
      <c r="C15" s="82">
        <f>C16</f>
        <v>1776</v>
      </c>
      <c r="D15" s="17"/>
      <c r="E15" s="17"/>
      <c r="F15" s="12"/>
      <c r="G15" s="12"/>
    </row>
    <row r="16" spans="1:9" ht="15.75">
      <c r="A16" s="71" t="s">
        <v>291</v>
      </c>
      <c r="B16" s="71" t="s">
        <v>290</v>
      </c>
      <c r="C16" s="82">
        <f>C17</f>
        <v>1776</v>
      </c>
      <c r="D16" s="17"/>
      <c r="E16" s="17"/>
      <c r="F16" s="10"/>
      <c r="G16" s="10"/>
      <c r="H16" s="9"/>
      <c r="I16" s="9"/>
    </row>
    <row r="17" spans="1:9" ht="63">
      <c r="A17" s="73" t="s">
        <v>289</v>
      </c>
      <c r="B17" s="73" t="s">
        <v>288</v>
      </c>
      <c r="C17" s="74">
        <v>1776</v>
      </c>
      <c r="D17" s="17"/>
      <c r="E17" s="17"/>
      <c r="F17" s="10"/>
      <c r="G17" s="10"/>
      <c r="H17" s="9"/>
      <c r="I17" s="9"/>
    </row>
    <row r="18" spans="1:9" ht="31.5">
      <c r="A18" s="71" t="s">
        <v>185</v>
      </c>
      <c r="B18" s="71" t="s">
        <v>64</v>
      </c>
      <c r="C18" s="72">
        <f>C19</f>
        <v>216.8</v>
      </c>
      <c r="D18" s="17"/>
      <c r="E18" s="17"/>
      <c r="F18" s="10"/>
      <c r="G18" s="10"/>
      <c r="H18" s="9"/>
      <c r="I18" s="9"/>
    </row>
    <row r="19" spans="1:9" ht="15.75">
      <c r="A19" s="71" t="s">
        <v>65</v>
      </c>
      <c r="B19" s="71" t="s">
        <v>66</v>
      </c>
      <c r="C19" s="72">
        <f>C20</f>
        <v>216.8</v>
      </c>
      <c r="D19" s="17"/>
      <c r="E19" s="17"/>
      <c r="F19" s="10"/>
      <c r="G19" s="10"/>
      <c r="H19" s="9"/>
      <c r="I19" s="9"/>
    </row>
    <row r="20" spans="1:9" ht="31.5">
      <c r="A20" s="71" t="s">
        <v>67</v>
      </c>
      <c r="B20" s="71" t="s">
        <v>68</v>
      </c>
      <c r="C20" s="72">
        <f>C21+C22</f>
        <v>216.8</v>
      </c>
      <c r="D20" s="17"/>
      <c r="E20" s="17"/>
      <c r="F20" s="10"/>
      <c r="G20" s="10"/>
      <c r="H20" s="9"/>
      <c r="I20" s="9"/>
    </row>
    <row r="21" spans="1:9" ht="63">
      <c r="A21" s="73" t="s">
        <v>69</v>
      </c>
      <c r="B21" s="73" t="s">
        <v>70</v>
      </c>
      <c r="C21" s="74">
        <v>166.8</v>
      </c>
      <c r="D21" s="17"/>
      <c r="E21" s="17"/>
      <c r="F21" s="10"/>
      <c r="G21" s="10"/>
      <c r="H21" s="9"/>
      <c r="I21" s="9"/>
    </row>
    <row r="22" spans="1:9" ht="31.5">
      <c r="A22" s="73" t="s">
        <v>191</v>
      </c>
      <c r="B22" s="73" t="s">
        <v>192</v>
      </c>
      <c r="C22" s="74">
        <v>50</v>
      </c>
      <c r="D22" s="17"/>
      <c r="E22" s="17"/>
      <c r="F22" s="10"/>
      <c r="G22" s="10"/>
      <c r="H22" s="9"/>
      <c r="I22" s="9"/>
    </row>
    <row r="23" spans="1:9" ht="15.75">
      <c r="A23" s="71" t="s">
        <v>43</v>
      </c>
      <c r="B23" s="71" t="s">
        <v>71</v>
      </c>
      <c r="C23" s="82">
        <f>C24</f>
        <v>97517.20000000001</v>
      </c>
      <c r="D23" s="17"/>
      <c r="E23" s="17"/>
      <c r="F23" s="10"/>
      <c r="G23" s="10"/>
      <c r="H23" s="9"/>
      <c r="I23" s="9"/>
    </row>
    <row r="24" spans="1:9" ht="31.5">
      <c r="A24" s="71" t="s">
        <v>44</v>
      </c>
      <c r="B24" s="71" t="s">
        <v>72</v>
      </c>
      <c r="C24" s="82">
        <f>C25+C27</f>
        <v>97517.20000000001</v>
      </c>
      <c r="D24" s="17"/>
      <c r="E24" s="17"/>
      <c r="F24" s="10"/>
      <c r="G24" s="10"/>
      <c r="H24" s="9"/>
      <c r="I24" s="9"/>
    </row>
    <row r="25" spans="1:9" ht="15.75">
      <c r="A25" s="120" t="s">
        <v>287</v>
      </c>
      <c r="B25" s="71" t="s">
        <v>302</v>
      </c>
      <c r="C25" s="72">
        <f>C26</f>
        <v>79641.3</v>
      </c>
      <c r="D25" s="17"/>
      <c r="E25" s="17"/>
      <c r="F25" s="10"/>
      <c r="G25" s="10"/>
      <c r="H25" s="9"/>
      <c r="I25" s="9"/>
    </row>
    <row r="26" spans="1:9" ht="47.25">
      <c r="A26" s="123" t="s">
        <v>304</v>
      </c>
      <c r="B26" s="73" t="s">
        <v>303</v>
      </c>
      <c r="C26" s="74">
        <v>79641.3</v>
      </c>
      <c r="D26" s="17"/>
      <c r="E26" s="17"/>
      <c r="F26" s="10"/>
      <c r="G26" s="10"/>
      <c r="H26" s="9"/>
      <c r="I26" s="9"/>
    </row>
    <row r="27" spans="1:9" ht="15.75">
      <c r="A27" s="71" t="s">
        <v>45</v>
      </c>
      <c r="B27" s="71" t="s">
        <v>186</v>
      </c>
      <c r="C27" s="82">
        <f>C28+C31</f>
        <v>17875.9</v>
      </c>
      <c r="D27" s="17"/>
      <c r="E27" s="17"/>
      <c r="F27" s="10"/>
      <c r="G27" s="10"/>
      <c r="H27" s="9"/>
      <c r="I27" s="9"/>
    </row>
    <row r="28" spans="1:9" ht="47.25">
      <c r="A28" s="73" t="s">
        <v>46</v>
      </c>
      <c r="B28" s="73" t="s">
        <v>187</v>
      </c>
      <c r="C28" s="81">
        <f>C29+C30</f>
        <v>2930.4</v>
      </c>
      <c r="D28" s="17"/>
      <c r="E28" s="17"/>
      <c r="F28" s="10"/>
      <c r="G28" s="10"/>
      <c r="H28" s="9"/>
      <c r="I28" s="9"/>
    </row>
    <row r="29" spans="1:9" ht="63">
      <c r="A29" s="73" t="s">
        <v>73</v>
      </c>
      <c r="B29" s="73" t="s">
        <v>74</v>
      </c>
      <c r="C29" s="74">
        <v>2922.6</v>
      </c>
      <c r="D29" s="17" t="s">
        <v>266</v>
      </c>
      <c r="E29" s="17" t="s">
        <v>266</v>
      </c>
      <c r="F29" s="10"/>
      <c r="G29" s="10"/>
      <c r="H29" s="9"/>
      <c r="I29" s="9"/>
    </row>
    <row r="30" spans="1:9" ht="78.75">
      <c r="A30" s="73" t="s">
        <v>174</v>
      </c>
      <c r="B30" s="73" t="s">
        <v>76</v>
      </c>
      <c r="C30" s="74">
        <v>7.8</v>
      </c>
      <c r="D30" s="17"/>
      <c r="E30" s="17"/>
      <c r="F30" s="10"/>
      <c r="G30" s="10"/>
      <c r="H30" s="9"/>
      <c r="I30" s="9"/>
    </row>
    <row r="31" spans="1:9" ht="63">
      <c r="A31" s="71" t="s">
        <v>77</v>
      </c>
      <c r="B31" s="71" t="s">
        <v>188</v>
      </c>
      <c r="C31" s="72">
        <f>C32+C33</f>
        <v>14945.5</v>
      </c>
      <c r="D31" s="17"/>
      <c r="E31" s="17"/>
      <c r="F31" s="10"/>
      <c r="G31" s="10"/>
      <c r="H31" s="9"/>
      <c r="I31" s="9"/>
    </row>
    <row r="32" spans="1:9" ht="47.25">
      <c r="A32" s="73" t="s">
        <v>78</v>
      </c>
      <c r="B32" s="73" t="s">
        <v>79</v>
      </c>
      <c r="C32" s="74">
        <v>9424.9</v>
      </c>
      <c r="D32" s="17"/>
      <c r="E32" s="17"/>
      <c r="F32" s="10"/>
      <c r="G32" s="10"/>
      <c r="H32" s="9"/>
      <c r="I32" s="9"/>
    </row>
    <row r="33" spans="1:9" ht="47.25">
      <c r="A33" s="73" t="s">
        <v>59</v>
      </c>
      <c r="B33" s="73" t="s">
        <v>60</v>
      </c>
      <c r="C33" s="74">
        <v>5520.6</v>
      </c>
      <c r="D33" s="17" t="s">
        <v>266</v>
      </c>
      <c r="E33" s="17" t="s">
        <v>266</v>
      </c>
      <c r="F33" s="10"/>
      <c r="G33" s="10"/>
      <c r="H33" s="9"/>
      <c r="I33" s="9"/>
    </row>
    <row r="34" spans="1:9" ht="15.75">
      <c r="A34" s="76" t="s">
        <v>80</v>
      </c>
      <c r="B34" s="75"/>
      <c r="C34" s="72">
        <f>C23+C14</f>
        <v>99510.00000000001</v>
      </c>
      <c r="D34" s="17"/>
      <c r="E34" s="17"/>
      <c r="F34" s="10"/>
      <c r="G34" s="10"/>
      <c r="H34" s="9"/>
      <c r="I34" s="9"/>
    </row>
    <row r="35" spans="4:9" ht="15">
      <c r="D35" s="17"/>
      <c r="E35" s="17"/>
      <c r="F35" s="10"/>
      <c r="G35" s="10"/>
      <c r="H35" s="9"/>
      <c r="I35" s="9"/>
    </row>
    <row r="36" spans="4:9" ht="15">
      <c r="D36" s="17"/>
      <c r="E36" s="17"/>
      <c r="F36" s="10"/>
      <c r="G36" s="10"/>
      <c r="H36" s="9"/>
      <c r="I36" s="9"/>
    </row>
    <row r="37" spans="4:9" ht="15">
      <c r="D37" s="17"/>
      <c r="E37" s="17"/>
      <c r="F37" s="10"/>
      <c r="G37" s="10"/>
      <c r="H37" s="9"/>
      <c r="I37" s="9"/>
    </row>
    <row r="38" spans="1:9" ht="15.75">
      <c r="A38" s="61" t="s">
        <v>208</v>
      </c>
      <c r="B38" s="61"/>
      <c r="C38" s="61" t="s">
        <v>193</v>
      </c>
      <c r="D38" s="17"/>
      <c r="E38" s="17"/>
      <c r="F38" s="10"/>
      <c r="G38" s="10"/>
      <c r="H38" s="9"/>
      <c r="I38" s="9"/>
    </row>
    <row r="39" spans="4:9" ht="15">
      <c r="D39" s="17"/>
      <c r="E39" s="17"/>
      <c r="F39" s="10"/>
      <c r="G39" s="10"/>
      <c r="H39" s="9"/>
      <c r="I39" s="9"/>
    </row>
    <row r="40" spans="4:9" ht="15">
      <c r="D40" s="17"/>
      <c r="E40" s="17"/>
      <c r="F40" s="10"/>
      <c r="G40" s="10"/>
      <c r="H40" s="9"/>
      <c r="I40" s="9"/>
    </row>
    <row r="41" ht="15">
      <c r="E41" s="17"/>
    </row>
    <row r="44" spans="1:3" s="13" customFormat="1" ht="15.75">
      <c r="A44" s="61"/>
      <c r="B44" s="61"/>
      <c r="C44" s="61"/>
    </row>
  </sheetData>
  <sheetProtection/>
  <mergeCells count="2">
    <mergeCell ref="B1:C5"/>
    <mergeCell ref="A7:C10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0"/>
  <sheetViews>
    <sheetView zoomScale="85" zoomScaleNormal="85" zoomScalePageLayoutView="0" workbookViewId="0" topLeftCell="A1">
      <selection activeCell="C116" sqref="C116"/>
    </sheetView>
  </sheetViews>
  <sheetFormatPr defaultColWidth="9.140625" defaultRowHeight="15"/>
  <cols>
    <col min="1" max="1" width="9.8515625" style="1" customWidth="1"/>
    <col min="2" max="2" width="75.421875" style="1" customWidth="1"/>
    <col min="3" max="3" width="6.00390625" style="1" customWidth="1"/>
    <col min="4" max="4" width="7.00390625" style="1" customWidth="1"/>
    <col min="5" max="5" width="13.421875" style="1" customWidth="1"/>
    <col min="6" max="6" width="4.8515625" style="1" customWidth="1"/>
    <col min="7" max="7" width="17.421875" style="1" customWidth="1"/>
    <col min="8" max="16384" width="9.140625" style="1" customWidth="1"/>
  </cols>
  <sheetData>
    <row r="1" spans="3:7" ht="15.75">
      <c r="C1" s="124" t="s">
        <v>213</v>
      </c>
      <c r="D1" s="124"/>
      <c r="E1" s="124"/>
      <c r="F1" s="124"/>
      <c r="G1" s="124"/>
    </row>
    <row r="2" spans="3:7" ht="15.75">
      <c r="C2" s="129"/>
      <c r="D2" s="129"/>
      <c r="E2" s="129"/>
      <c r="F2" s="129"/>
      <c r="G2" s="129"/>
    </row>
    <row r="3" spans="1:7" s="92" customFormat="1" ht="15.75">
      <c r="A3" s="1"/>
      <c r="B3" s="1"/>
      <c r="C3" s="129"/>
      <c r="D3" s="129"/>
      <c r="E3" s="129"/>
      <c r="F3" s="129"/>
      <c r="G3" s="129"/>
    </row>
    <row r="4" spans="1:7" s="92" customFormat="1" ht="15.75">
      <c r="A4" s="1"/>
      <c r="B4" s="1"/>
      <c r="C4" s="129"/>
      <c r="D4" s="129"/>
      <c r="E4" s="129"/>
      <c r="F4" s="129"/>
      <c r="G4" s="129"/>
    </row>
    <row r="5" spans="1:7" s="92" customFormat="1" ht="15.75">
      <c r="A5" s="130" t="s">
        <v>214</v>
      </c>
      <c r="B5" s="130"/>
      <c r="C5" s="130"/>
      <c r="D5" s="130"/>
      <c r="E5" s="130"/>
      <c r="F5" s="130"/>
      <c r="G5" s="130"/>
    </row>
    <row r="6" spans="1:7" s="92" customFormat="1" ht="15.75">
      <c r="A6" s="130"/>
      <c r="B6" s="130"/>
      <c r="C6" s="130"/>
      <c r="D6" s="130"/>
      <c r="E6" s="130"/>
      <c r="F6" s="130"/>
      <c r="G6" s="130"/>
    </row>
    <row r="7" spans="1:7" ht="15.75">
      <c r="A7" s="130"/>
      <c r="B7" s="130"/>
      <c r="C7" s="130"/>
      <c r="D7" s="130"/>
      <c r="E7" s="130"/>
      <c r="F7" s="130"/>
      <c r="G7" s="130"/>
    </row>
    <row r="8" spans="1:7" ht="15.75">
      <c r="A8" s="130"/>
      <c r="B8" s="130"/>
      <c r="C8" s="130"/>
      <c r="D8" s="130"/>
      <c r="E8" s="130"/>
      <c r="F8" s="130"/>
      <c r="G8" s="130"/>
    </row>
    <row r="9" spans="1:7" ht="15.75">
      <c r="A9" s="130"/>
      <c r="B9" s="130"/>
      <c r="C9" s="130"/>
      <c r="D9" s="130"/>
      <c r="E9" s="130"/>
      <c r="F9" s="130"/>
      <c r="G9" s="130"/>
    </row>
    <row r="10" spans="1:7" ht="15.75">
      <c r="A10" s="2"/>
      <c r="B10" s="131"/>
      <c r="C10" s="131"/>
      <c r="D10" s="131"/>
      <c r="E10" s="131"/>
      <c r="G10" s="3" t="s">
        <v>0</v>
      </c>
    </row>
    <row r="11" spans="1:7" ht="78.7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4" t="s">
        <v>286</v>
      </c>
    </row>
    <row r="12" spans="1:7" ht="15.75">
      <c r="A12" s="21"/>
      <c r="B12" s="22" t="s">
        <v>9</v>
      </c>
      <c r="C12" s="49"/>
      <c r="D12" s="23"/>
      <c r="E12" s="24"/>
      <c r="F12" s="24"/>
      <c r="G12" s="41">
        <f>G16+G19+G21+G23+G33+G35</f>
        <v>25632.5</v>
      </c>
    </row>
    <row r="13" spans="1:7" ht="31.5">
      <c r="A13" s="24" t="s">
        <v>10</v>
      </c>
      <c r="B13" s="37" t="s">
        <v>81</v>
      </c>
      <c r="C13" s="51">
        <v>887</v>
      </c>
      <c r="D13" s="24"/>
      <c r="E13" s="24"/>
      <c r="F13" s="24"/>
      <c r="G13" s="41">
        <f>G14</f>
        <v>10621.7</v>
      </c>
    </row>
    <row r="14" spans="1:7" ht="15.75">
      <c r="A14" s="21"/>
      <c r="B14" s="27" t="s">
        <v>7</v>
      </c>
      <c r="C14" s="42" t="s">
        <v>82</v>
      </c>
      <c r="D14" s="28" t="s">
        <v>8</v>
      </c>
      <c r="E14" s="21"/>
      <c r="F14" s="21"/>
      <c r="G14" s="29">
        <f>G15+G18+G27</f>
        <v>10621.7</v>
      </c>
    </row>
    <row r="15" spans="1:7" ht="31.5">
      <c r="A15" s="30" t="s">
        <v>11</v>
      </c>
      <c r="B15" s="22" t="s">
        <v>83</v>
      </c>
      <c r="C15" s="51">
        <v>887</v>
      </c>
      <c r="D15" s="23" t="s">
        <v>84</v>
      </c>
      <c r="E15" s="24"/>
      <c r="F15" s="23"/>
      <c r="G15" s="25">
        <f>G16</f>
        <v>1380.2</v>
      </c>
    </row>
    <row r="16" spans="1:7" ht="15.75">
      <c r="A16" s="30" t="s">
        <v>12</v>
      </c>
      <c r="B16" s="22" t="s">
        <v>85</v>
      </c>
      <c r="C16" s="51">
        <v>887</v>
      </c>
      <c r="D16" s="23" t="s">
        <v>84</v>
      </c>
      <c r="E16" s="23" t="s">
        <v>86</v>
      </c>
      <c r="F16" s="23"/>
      <c r="G16" s="25">
        <f>G17</f>
        <v>1380.2</v>
      </c>
    </row>
    <row r="17" spans="1:7" ht="63">
      <c r="A17" s="31" t="s">
        <v>13</v>
      </c>
      <c r="B17" s="27" t="s">
        <v>14</v>
      </c>
      <c r="C17" s="50">
        <v>887</v>
      </c>
      <c r="D17" s="28" t="s">
        <v>84</v>
      </c>
      <c r="E17" s="28" t="s">
        <v>86</v>
      </c>
      <c r="F17" s="28" t="s">
        <v>15</v>
      </c>
      <c r="G17" s="29">
        <v>1380.2</v>
      </c>
    </row>
    <row r="18" spans="1:7" ht="47.25">
      <c r="A18" s="24" t="s">
        <v>16</v>
      </c>
      <c r="B18" s="22" t="s">
        <v>87</v>
      </c>
      <c r="C18" s="51">
        <v>887</v>
      </c>
      <c r="D18" s="23" t="s">
        <v>17</v>
      </c>
      <c r="E18" s="23"/>
      <c r="F18" s="23"/>
      <c r="G18" s="25">
        <f>G19+G21+G23</f>
        <v>9145.5</v>
      </c>
    </row>
    <row r="19" spans="1:7" ht="31.5">
      <c r="A19" s="30" t="s">
        <v>18</v>
      </c>
      <c r="B19" s="22" t="s">
        <v>88</v>
      </c>
      <c r="C19" s="51">
        <v>887</v>
      </c>
      <c r="D19" s="23" t="s">
        <v>17</v>
      </c>
      <c r="E19" s="23" t="s">
        <v>89</v>
      </c>
      <c r="F19" s="24"/>
      <c r="G19" s="25">
        <f>G20</f>
        <v>1161.7</v>
      </c>
    </row>
    <row r="20" spans="1:7" s="13" customFormat="1" ht="63">
      <c r="A20" s="31" t="s">
        <v>19</v>
      </c>
      <c r="B20" s="27" t="s">
        <v>14</v>
      </c>
      <c r="C20" s="50">
        <v>887</v>
      </c>
      <c r="D20" s="28" t="s">
        <v>17</v>
      </c>
      <c r="E20" s="28" t="s">
        <v>89</v>
      </c>
      <c r="F20" s="21">
        <v>100</v>
      </c>
      <c r="G20" s="29">
        <v>1161.7</v>
      </c>
    </row>
    <row r="21" spans="1:7" ht="31.5">
      <c r="A21" s="30" t="s">
        <v>20</v>
      </c>
      <c r="B21" s="22" t="s">
        <v>215</v>
      </c>
      <c r="C21" s="51">
        <v>887</v>
      </c>
      <c r="D21" s="23" t="s">
        <v>17</v>
      </c>
      <c r="E21" s="23" t="s">
        <v>22</v>
      </c>
      <c r="F21" s="24"/>
      <c r="G21" s="25">
        <f>G22</f>
        <v>316.5</v>
      </c>
    </row>
    <row r="22" spans="1:7" ht="63">
      <c r="A22" s="31" t="s">
        <v>23</v>
      </c>
      <c r="B22" s="27" t="s">
        <v>14</v>
      </c>
      <c r="C22" s="50">
        <v>887</v>
      </c>
      <c r="D22" s="28" t="s">
        <v>17</v>
      </c>
      <c r="E22" s="28" t="s">
        <v>22</v>
      </c>
      <c r="F22" s="21">
        <v>100</v>
      </c>
      <c r="G22" s="29">
        <v>316.5</v>
      </c>
    </row>
    <row r="23" spans="1:7" ht="15.75">
      <c r="A23" s="24" t="s">
        <v>216</v>
      </c>
      <c r="B23" s="22" t="s">
        <v>21</v>
      </c>
      <c r="C23" s="51">
        <v>887</v>
      </c>
      <c r="D23" s="23" t="s">
        <v>17</v>
      </c>
      <c r="E23" s="34" t="s">
        <v>90</v>
      </c>
      <c r="F23" s="23"/>
      <c r="G23" s="25">
        <f>G24+G25+G26</f>
        <v>7667.3</v>
      </c>
    </row>
    <row r="24" spans="1:7" ht="63">
      <c r="A24" s="28" t="s">
        <v>217</v>
      </c>
      <c r="B24" s="27" t="s">
        <v>14</v>
      </c>
      <c r="C24" s="50">
        <v>887</v>
      </c>
      <c r="D24" s="28" t="s">
        <v>17</v>
      </c>
      <c r="E24" s="34" t="s">
        <v>90</v>
      </c>
      <c r="F24" s="28" t="s">
        <v>15</v>
      </c>
      <c r="G24" s="29">
        <v>5642.3</v>
      </c>
    </row>
    <row r="25" spans="1:7" ht="31.5">
      <c r="A25" s="28" t="s">
        <v>218</v>
      </c>
      <c r="B25" s="27" t="s">
        <v>295</v>
      </c>
      <c r="C25" s="50">
        <v>887</v>
      </c>
      <c r="D25" s="28" t="s">
        <v>17</v>
      </c>
      <c r="E25" s="34" t="s">
        <v>90</v>
      </c>
      <c r="F25" s="32">
        <v>200</v>
      </c>
      <c r="G25" s="26">
        <v>2000</v>
      </c>
    </row>
    <row r="26" spans="1:7" ht="15.75">
      <c r="A26" s="28" t="s">
        <v>219</v>
      </c>
      <c r="B26" s="27" t="s">
        <v>24</v>
      </c>
      <c r="C26" s="50">
        <v>887</v>
      </c>
      <c r="D26" s="28" t="s">
        <v>17</v>
      </c>
      <c r="E26" s="34" t="s">
        <v>90</v>
      </c>
      <c r="F26" s="32">
        <v>800</v>
      </c>
      <c r="G26" s="26">
        <v>25</v>
      </c>
    </row>
    <row r="27" spans="1:7" ht="15.75">
      <c r="A27" s="94" t="s">
        <v>149</v>
      </c>
      <c r="B27" s="95" t="s">
        <v>91</v>
      </c>
      <c r="C27" s="96" t="s">
        <v>82</v>
      </c>
      <c r="D27" s="97" t="s">
        <v>92</v>
      </c>
      <c r="E27" s="97"/>
      <c r="F27" s="96"/>
      <c r="G27" s="41">
        <v>96</v>
      </c>
    </row>
    <row r="28" spans="1:7" ht="47.25">
      <c r="A28" s="98" t="s">
        <v>150</v>
      </c>
      <c r="B28" s="99" t="s">
        <v>93</v>
      </c>
      <c r="C28" s="100">
        <v>887</v>
      </c>
      <c r="D28" s="101" t="s">
        <v>92</v>
      </c>
      <c r="E28" s="101" t="s">
        <v>94</v>
      </c>
      <c r="F28" s="101"/>
      <c r="G28" s="26">
        <v>96</v>
      </c>
    </row>
    <row r="29" spans="1:7" ht="15.75">
      <c r="A29" s="98" t="s">
        <v>151</v>
      </c>
      <c r="B29" s="99" t="s">
        <v>24</v>
      </c>
      <c r="C29" s="100">
        <v>887</v>
      </c>
      <c r="D29" s="101" t="s">
        <v>92</v>
      </c>
      <c r="E29" s="101" t="s">
        <v>94</v>
      </c>
      <c r="F29" s="101" t="s">
        <v>95</v>
      </c>
      <c r="G29" s="36">
        <v>96</v>
      </c>
    </row>
    <row r="30" spans="1:7" ht="31.5">
      <c r="A30" s="24" t="s">
        <v>25</v>
      </c>
      <c r="B30" s="37" t="s">
        <v>26</v>
      </c>
      <c r="C30" s="51">
        <v>973</v>
      </c>
      <c r="D30" s="23"/>
      <c r="E30" s="23"/>
      <c r="F30" s="38"/>
      <c r="G30" s="25">
        <f>G31+G50+G54+G58+G67+G82+G88+G100+G104</f>
        <v>88888.29999999999</v>
      </c>
    </row>
    <row r="31" spans="1:7" ht="15.75">
      <c r="A31" s="21"/>
      <c r="B31" s="27" t="s">
        <v>7</v>
      </c>
      <c r="C31" s="42" t="s">
        <v>27</v>
      </c>
      <c r="D31" s="28" t="s">
        <v>8</v>
      </c>
      <c r="E31" s="28"/>
      <c r="F31" s="21"/>
      <c r="G31" s="29">
        <f>G32+G42+G45</f>
        <v>18537.199999999997</v>
      </c>
    </row>
    <row r="32" spans="1:7" ht="47.25">
      <c r="A32" s="24" t="s">
        <v>11</v>
      </c>
      <c r="B32" s="22" t="s">
        <v>28</v>
      </c>
      <c r="C32" s="35" t="s">
        <v>27</v>
      </c>
      <c r="D32" s="23" t="s">
        <v>29</v>
      </c>
      <c r="E32" s="23"/>
      <c r="F32" s="38"/>
      <c r="G32" s="25">
        <f>G33+G35+G39</f>
        <v>18029.399999999998</v>
      </c>
    </row>
    <row r="33" spans="1:7" ht="15.75">
      <c r="A33" s="30" t="s">
        <v>12</v>
      </c>
      <c r="B33" s="22" t="s">
        <v>96</v>
      </c>
      <c r="C33" s="51">
        <v>973</v>
      </c>
      <c r="D33" s="23" t="s">
        <v>29</v>
      </c>
      <c r="E33" s="23" t="s">
        <v>97</v>
      </c>
      <c r="F33" s="38"/>
      <c r="G33" s="25">
        <f>G34</f>
        <v>1380.2</v>
      </c>
    </row>
    <row r="34" spans="1:7" ht="63">
      <c r="A34" s="31" t="s">
        <v>13</v>
      </c>
      <c r="B34" s="27" t="s">
        <v>14</v>
      </c>
      <c r="C34" s="50">
        <v>973</v>
      </c>
      <c r="D34" s="28" t="s">
        <v>29</v>
      </c>
      <c r="E34" s="28" t="s">
        <v>97</v>
      </c>
      <c r="F34" s="32">
        <v>100</v>
      </c>
      <c r="G34" s="29">
        <v>1380.2</v>
      </c>
    </row>
    <row r="35" spans="1:7" ht="15.75">
      <c r="A35" s="24" t="s">
        <v>30</v>
      </c>
      <c r="B35" s="22" t="s">
        <v>31</v>
      </c>
      <c r="C35" s="51">
        <v>973</v>
      </c>
      <c r="D35" s="23" t="s">
        <v>29</v>
      </c>
      <c r="E35" s="23" t="s">
        <v>32</v>
      </c>
      <c r="F35" s="24"/>
      <c r="G35" s="25">
        <f>G36+G37+G38</f>
        <v>13726.599999999999</v>
      </c>
    </row>
    <row r="36" spans="1:7" ht="63">
      <c r="A36" s="21" t="s">
        <v>98</v>
      </c>
      <c r="B36" s="27" t="s">
        <v>14</v>
      </c>
      <c r="C36" s="50">
        <v>973</v>
      </c>
      <c r="D36" s="28" t="s">
        <v>29</v>
      </c>
      <c r="E36" s="28" t="s">
        <v>32</v>
      </c>
      <c r="F36" s="21">
        <v>100</v>
      </c>
      <c r="G36" s="29">
        <v>10122.8</v>
      </c>
    </row>
    <row r="37" spans="1:7" ht="31.5">
      <c r="A37" s="21" t="s">
        <v>99</v>
      </c>
      <c r="B37" s="27" t="s">
        <v>295</v>
      </c>
      <c r="C37" s="50">
        <v>973</v>
      </c>
      <c r="D37" s="28" t="s">
        <v>29</v>
      </c>
      <c r="E37" s="28" t="s">
        <v>32</v>
      </c>
      <c r="F37" s="32">
        <v>200</v>
      </c>
      <c r="G37" s="29">
        <v>3583.8</v>
      </c>
    </row>
    <row r="38" spans="1:7" ht="15.75">
      <c r="A38" s="21" t="s">
        <v>181</v>
      </c>
      <c r="B38" s="27" t="s">
        <v>24</v>
      </c>
      <c r="C38" s="50">
        <v>973</v>
      </c>
      <c r="D38" s="28" t="s">
        <v>29</v>
      </c>
      <c r="E38" s="28" t="s">
        <v>32</v>
      </c>
      <c r="F38" s="32">
        <v>800</v>
      </c>
      <c r="G38" s="29">
        <v>20</v>
      </c>
    </row>
    <row r="39" spans="1:7" ht="47.25">
      <c r="A39" s="30" t="s">
        <v>100</v>
      </c>
      <c r="B39" s="22" t="s">
        <v>104</v>
      </c>
      <c r="C39" s="51">
        <v>973</v>
      </c>
      <c r="D39" s="23" t="s">
        <v>29</v>
      </c>
      <c r="E39" s="38" t="s">
        <v>176</v>
      </c>
      <c r="F39" s="38"/>
      <c r="G39" s="25">
        <f>G40+G41</f>
        <v>2922.6</v>
      </c>
    </row>
    <row r="40" spans="1:7" ht="63">
      <c r="A40" s="39" t="s">
        <v>102</v>
      </c>
      <c r="B40" s="27" t="s">
        <v>14</v>
      </c>
      <c r="C40" s="50">
        <v>973</v>
      </c>
      <c r="D40" s="28" t="s">
        <v>29</v>
      </c>
      <c r="E40" s="32" t="s">
        <v>176</v>
      </c>
      <c r="F40" s="32">
        <v>100</v>
      </c>
      <c r="G40" s="29">
        <v>2710.5</v>
      </c>
    </row>
    <row r="41" spans="1:7" ht="31.5">
      <c r="A41" s="40" t="s">
        <v>307</v>
      </c>
      <c r="B41" s="27" t="s">
        <v>295</v>
      </c>
      <c r="C41" s="50">
        <v>973</v>
      </c>
      <c r="D41" s="28" t="s">
        <v>29</v>
      </c>
      <c r="E41" s="32" t="s">
        <v>176</v>
      </c>
      <c r="F41" s="32">
        <v>200</v>
      </c>
      <c r="G41" s="29">
        <v>212.1</v>
      </c>
    </row>
    <row r="42" spans="1:7" ht="15.75">
      <c r="A42" s="24" t="s">
        <v>16</v>
      </c>
      <c r="B42" s="22" t="s">
        <v>105</v>
      </c>
      <c r="C42" s="51">
        <v>973</v>
      </c>
      <c r="D42" s="23" t="s">
        <v>106</v>
      </c>
      <c r="E42" s="23"/>
      <c r="F42" s="38"/>
      <c r="G42" s="41">
        <f>G43</f>
        <v>200</v>
      </c>
    </row>
    <row r="43" spans="1:7" ht="15.75">
      <c r="A43" s="31" t="s">
        <v>18</v>
      </c>
      <c r="B43" s="27" t="s">
        <v>107</v>
      </c>
      <c r="C43" s="50">
        <v>973</v>
      </c>
      <c r="D43" s="28" t="s">
        <v>106</v>
      </c>
      <c r="E43" s="28" t="s">
        <v>108</v>
      </c>
      <c r="F43" s="28"/>
      <c r="G43" s="26">
        <f>G44</f>
        <v>200</v>
      </c>
    </row>
    <row r="44" spans="1:7" ht="15.75">
      <c r="A44" s="31" t="s">
        <v>19</v>
      </c>
      <c r="B44" s="27" t="s">
        <v>24</v>
      </c>
      <c r="C44" s="42" t="s">
        <v>27</v>
      </c>
      <c r="D44" s="28" t="s">
        <v>106</v>
      </c>
      <c r="E44" s="28" t="s">
        <v>108</v>
      </c>
      <c r="F44" s="42" t="s">
        <v>95</v>
      </c>
      <c r="G44" s="33">
        <v>200</v>
      </c>
    </row>
    <row r="45" spans="1:7" ht="15.75">
      <c r="A45" s="30" t="s">
        <v>149</v>
      </c>
      <c r="B45" s="22" t="s">
        <v>220</v>
      </c>
      <c r="C45" s="35" t="s">
        <v>27</v>
      </c>
      <c r="D45" s="23" t="s">
        <v>92</v>
      </c>
      <c r="E45" s="23"/>
      <c r="F45" s="35"/>
      <c r="G45" s="106">
        <f>G46+G48</f>
        <v>307.8</v>
      </c>
    </row>
    <row r="46" spans="1:7" ht="15.75">
      <c r="A46" s="31" t="s">
        <v>150</v>
      </c>
      <c r="B46" s="27" t="s">
        <v>221</v>
      </c>
      <c r="C46" s="42" t="s">
        <v>27</v>
      </c>
      <c r="D46" s="28" t="s">
        <v>92</v>
      </c>
      <c r="E46" s="28" t="s">
        <v>222</v>
      </c>
      <c r="F46" s="42"/>
      <c r="G46" s="107">
        <f>G47</f>
        <v>300</v>
      </c>
    </row>
    <row r="47" spans="1:7" ht="31.5">
      <c r="A47" s="31" t="s">
        <v>151</v>
      </c>
      <c r="B47" s="27" t="s">
        <v>295</v>
      </c>
      <c r="C47" s="42" t="s">
        <v>27</v>
      </c>
      <c r="D47" s="28" t="s">
        <v>92</v>
      </c>
      <c r="E47" s="28" t="s">
        <v>222</v>
      </c>
      <c r="F47" s="42" t="s">
        <v>148</v>
      </c>
      <c r="G47" s="107">
        <v>300</v>
      </c>
    </row>
    <row r="48" spans="1:7" ht="47.25">
      <c r="A48" s="31" t="s">
        <v>305</v>
      </c>
      <c r="B48" s="27" t="s">
        <v>101</v>
      </c>
      <c r="C48" s="42" t="s">
        <v>27</v>
      </c>
      <c r="D48" s="28" t="s">
        <v>92</v>
      </c>
      <c r="E48" s="28" t="s">
        <v>175</v>
      </c>
      <c r="F48" s="42"/>
      <c r="G48" s="107">
        <f>G49</f>
        <v>7.8</v>
      </c>
    </row>
    <row r="49" spans="1:7" ht="31.5">
      <c r="A49" s="31" t="s">
        <v>306</v>
      </c>
      <c r="B49" s="27" t="s">
        <v>295</v>
      </c>
      <c r="C49" s="42" t="s">
        <v>27</v>
      </c>
      <c r="D49" s="28" t="s">
        <v>92</v>
      </c>
      <c r="E49" s="28" t="s">
        <v>175</v>
      </c>
      <c r="F49" s="42" t="s">
        <v>148</v>
      </c>
      <c r="G49" s="107">
        <v>7.8</v>
      </c>
    </row>
    <row r="50" spans="1:7" ht="31.5">
      <c r="A50" s="23" t="s">
        <v>152</v>
      </c>
      <c r="B50" s="22" t="s">
        <v>223</v>
      </c>
      <c r="C50" s="51">
        <v>973</v>
      </c>
      <c r="D50" s="23" t="s">
        <v>109</v>
      </c>
      <c r="E50" s="23"/>
      <c r="F50" s="23"/>
      <c r="G50" s="25">
        <f>G51</f>
        <v>100</v>
      </c>
    </row>
    <row r="51" spans="1:7" ht="31.5">
      <c r="A51" s="23" t="s">
        <v>224</v>
      </c>
      <c r="B51" s="22" t="s">
        <v>310</v>
      </c>
      <c r="C51" s="51">
        <v>973</v>
      </c>
      <c r="D51" s="23" t="s">
        <v>309</v>
      </c>
      <c r="E51" s="23"/>
      <c r="F51" s="23"/>
      <c r="G51" s="25">
        <f>G52</f>
        <v>100</v>
      </c>
    </row>
    <row r="52" spans="1:7" ht="31.5">
      <c r="A52" s="28" t="s">
        <v>225</v>
      </c>
      <c r="B52" s="27" t="s">
        <v>110</v>
      </c>
      <c r="C52" s="50">
        <v>973</v>
      </c>
      <c r="D52" s="28" t="s">
        <v>309</v>
      </c>
      <c r="E52" s="28" t="s">
        <v>111</v>
      </c>
      <c r="F52" s="21"/>
      <c r="G52" s="29">
        <f>G53</f>
        <v>100</v>
      </c>
    </row>
    <row r="53" spans="1:7" ht="31.5">
      <c r="A53" s="28" t="s">
        <v>226</v>
      </c>
      <c r="B53" s="27" t="s">
        <v>295</v>
      </c>
      <c r="C53" s="50">
        <v>973</v>
      </c>
      <c r="D53" s="28" t="s">
        <v>309</v>
      </c>
      <c r="E53" s="28" t="s">
        <v>111</v>
      </c>
      <c r="F53" s="21">
        <v>200</v>
      </c>
      <c r="G53" s="29">
        <v>100</v>
      </c>
    </row>
    <row r="54" spans="1:7" ht="15.75">
      <c r="A54" s="23" t="s">
        <v>112</v>
      </c>
      <c r="B54" s="22" t="s">
        <v>196</v>
      </c>
      <c r="C54" s="51">
        <v>973</v>
      </c>
      <c r="D54" s="23" t="s">
        <v>197</v>
      </c>
      <c r="E54" s="23"/>
      <c r="F54" s="24"/>
      <c r="G54" s="105">
        <f>G55</f>
        <v>400</v>
      </c>
    </row>
    <row r="55" spans="1:7" ht="15.75">
      <c r="A55" s="23" t="s">
        <v>153</v>
      </c>
      <c r="B55" s="22" t="s">
        <v>198</v>
      </c>
      <c r="C55" s="51">
        <v>973</v>
      </c>
      <c r="D55" s="23" t="s">
        <v>199</v>
      </c>
      <c r="E55" s="23"/>
      <c r="F55" s="24"/>
      <c r="G55" s="105">
        <f>G56</f>
        <v>400</v>
      </c>
    </row>
    <row r="56" spans="1:7" ht="31.5">
      <c r="A56" s="28" t="s">
        <v>154</v>
      </c>
      <c r="B56" s="27" t="s">
        <v>200</v>
      </c>
      <c r="C56" s="50">
        <v>973</v>
      </c>
      <c r="D56" s="28" t="s">
        <v>199</v>
      </c>
      <c r="E56" s="28" t="s">
        <v>201</v>
      </c>
      <c r="F56" s="21"/>
      <c r="G56" s="33">
        <f>G57</f>
        <v>400</v>
      </c>
    </row>
    <row r="57" spans="1:7" ht="31.5">
      <c r="A57" s="28" t="s">
        <v>155</v>
      </c>
      <c r="B57" s="27" t="s">
        <v>295</v>
      </c>
      <c r="C57" s="50">
        <v>973</v>
      </c>
      <c r="D57" s="28" t="s">
        <v>199</v>
      </c>
      <c r="E57" s="28" t="s">
        <v>201</v>
      </c>
      <c r="F57" s="21">
        <v>200</v>
      </c>
      <c r="G57" s="33">
        <v>400</v>
      </c>
    </row>
    <row r="58" spans="1:7" ht="15.75">
      <c r="A58" s="23" t="s">
        <v>156</v>
      </c>
      <c r="B58" s="22" t="s">
        <v>113</v>
      </c>
      <c r="C58" s="51">
        <v>973</v>
      </c>
      <c r="D58" s="23" t="s">
        <v>114</v>
      </c>
      <c r="E58" s="23"/>
      <c r="F58" s="24"/>
      <c r="G58" s="25">
        <f>G59</f>
        <v>44625.2</v>
      </c>
    </row>
    <row r="59" spans="1:7" ht="15.75">
      <c r="A59" s="23" t="s">
        <v>157</v>
      </c>
      <c r="B59" s="22" t="s">
        <v>227</v>
      </c>
      <c r="C59" s="51">
        <v>973</v>
      </c>
      <c r="D59" s="23" t="s">
        <v>115</v>
      </c>
      <c r="E59" s="23"/>
      <c r="F59" s="24"/>
      <c r="G59" s="25">
        <f>G60+G63+G65</f>
        <v>44625.2</v>
      </c>
    </row>
    <row r="60" spans="1:7" ht="15.75">
      <c r="A60" s="28" t="s">
        <v>158</v>
      </c>
      <c r="B60" s="27" t="s">
        <v>228</v>
      </c>
      <c r="C60" s="50">
        <v>973</v>
      </c>
      <c r="D60" s="28" t="s">
        <v>115</v>
      </c>
      <c r="E60" s="28" t="s">
        <v>229</v>
      </c>
      <c r="F60" s="21"/>
      <c r="G60" s="29">
        <f>G61+G62</f>
        <v>24625.2</v>
      </c>
    </row>
    <row r="61" spans="1:7" ht="31.5">
      <c r="A61" s="21" t="s">
        <v>159</v>
      </c>
      <c r="B61" s="27" t="s">
        <v>295</v>
      </c>
      <c r="C61" s="50">
        <v>973</v>
      </c>
      <c r="D61" s="28" t="s">
        <v>115</v>
      </c>
      <c r="E61" s="28" t="s">
        <v>229</v>
      </c>
      <c r="F61" s="21">
        <v>200</v>
      </c>
      <c r="G61" s="29">
        <v>24325.2</v>
      </c>
    </row>
    <row r="62" spans="1:7" ht="15.75">
      <c r="A62" s="21" t="s">
        <v>298</v>
      </c>
      <c r="B62" s="27" t="s">
        <v>24</v>
      </c>
      <c r="C62" s="50">
        <v>973</v>
      </c>
      <c r="D62" s="28" t="s">
        <v>299</v>
      </c>
      <c r="E62" s="28" t="s">
        <v>229</v>
      </c>
      <c r="F62" s="21">
        <v>800</v>
      </c>
      <c r="G62" s="29">
        <v>300</v>
      </c>
    </row>
    <row r="63" spans="1:7" ht="47.25">
      <c r="A63" s="28" t="s">
        <v>230</v>
      </c>
      <c r="B63" s="27" t="s">
        <v>189</v>
      </c>
      <c r="C63" s="50">
        <v>973</v>
      </c>
      <c r="D63" s="28" t="s">
        <v>115</v>
      </c>
      <c r="E63" s="21">
        <v>6000000151</v>
      </c>
      <c r="F63" s="21"/>
      <c r="G63" s="29">
        <f>G64</f>
        <v>3000</v>
      </c>
    </row>
    <row r="64" spans="1:7" ht="31.5">
      <c r="A64" s="28" t="s">
        <v>231</v>
      </c>
      <c r="B64" s="27" t="s">
        <v>295</v>
      </c>
      <c r="C64" s="50">
        <v>973</v>
      </c>
      <c r="D64" s="28" t="s">
        <v>115</v>
      </c>
      <c r="E64" s="21">
        <v>6000000151</v>
      </c>
      <c r="F64" s="21">
        <v>200</v>
      </c>
      <c r="G64" s="29">
        <v>3000</v>
      </c>
    </row>
    <row r="65" spans="1:7" ht="15.75">
      <c r="A65" s="28" t="s">
        <v>232</v>
      </c>
      <c r="B65" s="27" t="s">
        <v>190</v>
      </c>
      <c r="C65" s="50">
        <v>973</v>
      </c>
      <c r="D65" s="28" t="s">
        <v>115</v>
      </c>
      <c r="E65" s="21">
        <v>6000400005</v>
      </c>
      <c r="F65" s="21"/>
      <c r="G65" s="29">
        <f>G66</f>
        <v>17000</v>
      </c>
    </row>
    <row r="66" spans="1:7" ht="31.5">
      <c r="A66" s="28" t="s">
        <v>233</v>
      </c>
      <c r="B66" s="27" t="s">
        <v>295</v>
      </c>
      <c r="C66" s="50">
        <v>973</v>
      </c>
      <c r="D66" s="28" t="s">
        <v>115</v>
      </c>
      <c r="E66" s="21">
        <v>6000400005</v>
      </c>
      <c r="F66" s="21">
        <v>200</v>
      </c>
      <c r="G66" s="29">
        <v>17000</v>
      </c>
    </row>
    <row r="67" spans="1:7" ht="15.75">
      <c r="A67" s="23" t="s">
        <v>127</v>
      </c>
      <c r="B67" s="22" t="s">
        <v>116</v>
      </c>
      <c r="C67" s="51">
        <v>973</v>
      </c>
      <c r="D67" s="23" t="s">
        <v>117</v>
      </c>
      <c r="E67" s="24"/>
      <c r="F67" s="24"/>
      <c r="G67" s="25">
        <f>G68+G71</f>
        <v>700</v>
      </c>
    </row>
    <row r="68" spans="1:7" ht="31.5">
      <c r="A68" s="43" t="s">
        <v>160</v>
      </c>
      <c r="B68" s="22" t="s">
        <v>182</v>
      </c>
      <c r="C68" s="51">
        <v>973</v>
      </c>
      <c r="D68" s="23" t="s">
        <v>118</v>
      </c>
      <c r="E68" s="24"/>
      <c r="F68" s="24"/>
      <c r="G68" s="25">
        <f>G69</f>
        <v>200</v>
      </c>
    </row>
    <row r="69" spans="1:7" ht="63">
      <c r="A69" s="28" t="s">
        <v>161</v>
      </c>
      <c r="B69" s="27" t="s">
        <v>119</v>
      </c>
      <c r="C69" s="50">
        <v>973</v>
      </c>
      <c r="D69" s="28" t="s">
        <v>118</v>
      </c>
      <c r="E69" s="21">
        <v>9900000180</v>
      </c>
      <c r="F69" s="21"/>
      <c r="G69" s="29">
        <f>G70</f>
        <v>200</v>
      </c>
    </row>
    <row r="70" spans="1:7" ht="31.5">
      <c r="A70" s="28" t="s">
        <v>162</v>
      </c>
      <c r="B70" s="27" t="s">
        <v>295</v>
      </c>
      <c r="C70" s="50">
        <v>973</v>
      </c>
      <c r="D70" s="28" t="s">
        <v>118</v>
      </c>
      <c r="E70" s="21">
        <v>9900000180</v>
      </c>
      <c r="F70" s="21">
        <v>200</v>
      </c>
      <c r="G70" s="29">
        <v>200</v>
      </c>
    </row>
    <row r="71" spans="1:7" ht="15.75">
      <c r="A71" s="23" t="s">
        <v>234</v>
      </c>
      <c r="B71" s="22" t="s">
        <v>121</v>
      </c>
      <c r="C71" s="51">
        <v>973</v>
      </c>
      <c r="D71" s="23" t="s">
        <v>122</v>
      </c>
      <c r="E71" s="24"/>
      <c r="F71" s="24"/>
      <c r="G71" s="25">
        <f>G72+G74+G76+G78+G80</f>
        <v>500</v>
      </c>
    </row>
    <row r="72" spans="1:7" ht="31.5">
      <c r="A72" s="28" t="s">
        <v>235</v>
      </c>
      <c r="B72" s="27" t="s">
        <v>120</v>
      </c>
      <c r="C72" s="50">
        <v>973</v>
      </c>
      <c r="D72" s="28" t="s">
        <v>122</v>
      </c>
      <c r="E72" s="21">
        <v>4310000191</v>
      </c>
      <c r="F72" s="21"/>
      <c r="G72" s="29">
        <f>G73</f>
        <v>100</v>
      </c>
    </row>
    <row r="73" spans="1:7" ht="31.5">
      <c r="A73" s="21" t="s">
        <v>236</v>
      </c>
      <c r="B73" s="27" t="s">
        <v>295</v>
      </c>
      <c r="C73" s="50">
        <v>973</v>
      </c>
      <c r="D73" s="28" t="s">
        <v>122</v>
      </c>
      <c r="E73" s="21">
        <v>4310000191</v>
      </c>
      <c r="F73" s="21">
        <v>200</v>
      </c>
      <c r="G73" s="29">
        <v>100</v>
      </c>
    </row>
    <row r="74" spans="1:7" ht="31.5">
      <c r="A74" s="39" t="s">
        <v>237</v>
      </c>
      <c r="B74" s="27" t="s">
        <v>123</v>
      </c>
      <c r="C74" s="50">
        <v>973</v>
      </c>
      <c r="D74" s="28" t="s">
        <v>122</v>
      </c>
      <c r="E74" s="21">
        <v>7950100491</v>
      </c>
      <c r="F74" s="28"/>
      <c r="G74" s="29">
        <f>G75</f>
        <v>100</v>
      </c>
    </row>
    <row r="75" spans="1:7" ht="31.5">
      <c r="A75" s="21" t="s">
        <v>238</v>
      </c>
      <c r="B75" s="27" t="s">
        <v>295</v>
      </c>
      <c r="C75" s="50">
        <v>973</v>
      </c>
      <c r="D75" s="28" t="s">
        <v>122</v>
      </c>
      <c r="E75" s="21">
        <v>7950100491</v>
      </c>
      <c r="F75" s="28" t="s">
        <v>148</v>
      </c>
      <c r="G75" s="29">
        <v>100</v>
      </c>
    </row>
    <row r="76" spans="1:7" ht="47.25">
      <c r="A76" s="28" t="s">
        <v>239</v>
      </c>
      <c r="B76" s="27" t="s">
        <v>124</v>
      </c>
      <c r="C76" s="50">
        <v>973</v>
      </c>
      <c r="D76" s="28" t="s">
        <v>122</v>
      </c>
      <c r="E76" s="21">
        <v>7950200511</v>
      </c>
      <c r="F76" s="28"/>
      <c r="G76" s="29">
        <f>G77</f>
        <v>100</v>
      </c>
    </row>
    <row r="77" spans="1:7" ht="31.5">
      <c r="A77" s="21" t="s">
        <v>240</v>
      </c>
      <c r="B77" s="27" t="s">
        <v>295</v>
      </c>
      <c r="C77" s="50">
        <v>973</v>
      </c>
      <c r="D77" s="28" t="s">
        <v>122</v>
      </c>
      <c r="E77" s="21">
        <v>7950200511</v>
      </c>
      <c r="F77" s="28" t="s">
        <v>148</v>
      </c>
      <c r="G77" s="29">
        <v>100</v>
      </c>
    </row>
    <row r="78" spans="1:7" ht="47.25">
      <c r="A78" s="28" t="s">
        <v>241</v>
      </c>
      <c r="B78" s="27" t="s">
        <v>125</v>
      </c>
      <c r="C78" s="50">
        <v>973</v>
      </c>
      <c r="D78" s="28" t="s">
        <v>122</v>
      </c>
      <c r="E78" s="21">
        <v>7950400531</v>
      </c>
      <c r="F78" s="28"/>
      <c r="G78" s="29">
        <f>G79</f>
        <v>100</v>
      </c>
    </row>
    <row r="79" spans="1:7" ht="31.5">
      <c r="A79" s="21" t="s">
        <v>242</v>
      </c>
      <c r="B79" s="27" t="s">
        <v>295</v>
      </c>
      <c r="C79" s="50">
        <v>973</v>
      </c>
      <c r="D79" s="28" t="s">
        <v>122</v>
      </c>
      <c r="E79" s="21">
        <v>7950400531</v>
      </c>
      <c r="F79" s="28" t="s">
        <v>148</v>
      </c>
      <c r="G79" s="29">
        <v>100</v>
      </c>
    </row>
    <row r="80" spans="1:7" ht="47.25">
      <c r="A80" s="28" t="s">
        <v>243</v>
      </c>
      <c r="B80" s="27" t="s">
        <v>126</v>
      </c>
      <c r="C80" s="50">
        <v>973</v>
      </c>
      <c r="D80" s="28" t="s">
        <v>122</v>
      </c>
      <c r="E80" s="21">
        <v>7950500521</v>
      </c>
      <c r="F80" s="28"/>
      <c r="G80" s="29">
        <f>G81</f>
        <v>100</v>
      </c>
    </row>
    <row r="81" spans="1:7" ht="31.5">
      <c r="A81" s="21" t="s">
        <v>244</v>
      </c>
      <c r="B81" s="27" t="s">
        <v>295</v>
      </c>
      <c r="C81" s="50">
        <v>973</v>
      </c>
      <c r="D81" s="28" t="s">
        <v>122</v>
      </c>
      <c r="E81" s="21">
        <v>7950500521</v>
      </c>
      <c r="F81" s="28" t="s">
        <v>148</v>
      </c>
      <c r="G81" s="29">
        <v>100</v>
      </c>
    </row>
    <row r="82" spans="1:7" ht="15.75">
      <c r="A82" s="24" t="s">
        <v>134</v>
      </c>
      <c r="B82" s="22" t="s">
        <v>128</v>
      </c>
      <c r="C82" s="51">
        <v>973</v>
      </c>
      <c r="D82" s="23" t="s">
        <v>129</v>
      </c>
      <c r="E82" s="24"/>
      <c r="F82" s="23"/>
      <c r="G82" s="25">
        <f>G83</f>
        <v>5000</v>
      </c>
    </row>
    <row r="83" spans="1:7" ht="15.75">
      <c r="A83" s="23" t="s">
        <v>135</v>
      </c>
      <c r="B83" s="22" t="s">
        <v>130</v>
      </c>
      <c r="C83" s="51">
        <v>973</v>
      </c>
      <c r="D83" s="23" t="s">
        <v>131</v>
      </c>
      <c r="E83" s="24"/>
      <c r="F83" s="24"/>
      <c r="G83" s="25">
        <f>G84+G86</f>
        <v>5000</v>
      </c>
    </row>
    <row r="84" spans="1:7" ht="31.5">
      <c r="A84" s="28" t="s">
        <v>136</v>
      </c>
      <c r="B84" s="27" t="s">
        <v>132</v>
      </c>
      <c r="C84" s="50">
        <v>973</v>
      </c>
      <c r="D84" s="44" t="s">
        <v>131</v>
      </c>
      <c r="E84" s="21">
        <v>4500200201</v>
      </c>
      <c r="F84" s="21"/>
      <c r="G84" s="29">
        <f>G85</f>
        <v>1500</v>
      </c>
    </row>
    <row r="85" spans="1:7" ht="31.5">
      <c r="A85" s="21" t="s">
        <v>202</v>
      </c>
      <c r="B85" s="27" t="s">
        <v>295</v>
      </c>
      <c r="C85" s="50">
        <v>973</v>
      </c>
      <c r="D85" s="44" t="s">
        <v>131</v>
      </c>
      <c r="E85" s="21">
        <v>4500200201</v>
      </c>
      <c r="F85" s="21">
        <v>200</v>
      </c>
      <c r="G85" s="29">
        <v>1500</v>
      </c>
    </row>
    <row r="86" spans="1:7" ht="31.5">
      <c r="A86" s="28" t="s">
        <v>245</v>
      </c>
      <c r="B86" s="27" t="s">
        <v>133</v>
      </c>
      <c r="C86" s="50">
        <v>973</v>
      </c>
      <c r="D86" s="28" t="s">
        <v>131</v>
      </c>
      <c r="E86" s="21">
        <v>4500400192</v>
      </c>
      <c r="F86" s="28"/>
      <c r="G86" s="29">
        <f>G87</f>
        <v>3500</v>
      </c>
    </row>
    <row r="87" spans="1:7" ht="31.5">
      <c r="A87" s="39" t="s">
        <v>246</v>
      </c>
      <c r="B87" s="27" t="s">
        <v>295</v>
      </c>
      <c r="C87" s="50">
        <v>973</v>
      </c>
      <c r="D87" s="28" t="s">
        <v>131</v>
      </c>
      <c r="E87" s="21">
        <v>4500400192</v>
      </c>
      <c r="F87" s="28" t="s">
        <v>148</v>
      </c>
      <c r="G87" s="29">
        <v>3500</v>
      </c>
    </row>
    <row r="88" spans="1:7" ht="15.75">
      <c r="A88" s="24" t="s">
        <v>164</v>
      </c>
      <c r="B88" s="22" t="s">
        <v>247</v>
      </c>
      <c r="C88" s="51">
        <v>973</v>
      </c>
      <c r="D88" s="23" t="s">
        <v>33</v>
      </c>
      <c r="E88" s="24"/>
      <c r="F88" s="23"/>
      <c r="G88" s="25">
        <f>G89+G92+G95</f>
        <v>16725.9</v>
      </c>
    </row>
    <row r="89" spans="1:7" ht="15.75">
      <c r="A89" s="24" t="s">
        <v>203</v>
      </c>
      <c r="B89" s="22" t="s">
        <v>267</v>
      </c>
      <c r="C89" s="51">
        <v>973</v>
      </c>
      <c r="D89" s="23" t="s">
        <v>268</v>
      </c>
      <c r="E89" s="24"/>
      <c r="F89" s="23"/>
      <c r="G89" s="25">
        <f>G90</f>
        <v>778.9</v>
      </c>
    </row>
    <row r="90" spans="1:7" ht="47.25">
      <c r="A90" s="21" t="s">
        <v>204</v>
      </c>
      <c r="B90" s="27" t="s">
        <v>269</v>
      </c>
      <c r="C90" s="50">
        <v>973</v>
      </c>
      <c r="D90" s="28" t="s">
        <v>268</v>
      </c>
      <c r="E90" s="21">
        <v>5050200231</v>
      </c>
      <c r="F90" s="28"/>
      <c r="G90" s="29">
        <f>G91</f>
        <v>778.9</v>
      </c>
    </row>
    <row r="91" spans="1:7" ht="15.75">
      <c r="A91" s="21" t="s">
        <v>165</v>
      </c>
      <c r="B91" s="45" t="s">
        <v>36</v>
      </c>
      <c r="C91" s="50">
        <v>973</v>
      </c>
      <c r="D91" s="28" t="s">
        <v>268</v>
      </c>
      <c r="E91" s="21">
        <v>5050200231</v>
      </c>
      <c r="F91" s="28" t="s">
        <v>37</v>
      </c>
      <c r="G91" s="29">
        <v>778.9</v>
      </c>
    </row>
    <row r="92" spans="1:7" ht="15.75">
      <c r="A92" s="24" t="s">
        <v>248</v>
      </c>
      <c r="B92" s="22" t="s">
        <v>34</v>
      </c>
      <c r="C92" s="51">
        <v>973</v>
      </c>
      <c r="D92" s="23" t="s">
        <v>35</v>
      </c>
      <c r="E92" s="24"/>
      <c r="F92" s="23"/>
      <c r="G92" s="25">
        <f>G93</f>
        <v>1001.5</v>
      </c>
    </row>
    <row r="93" spans="1:7" ht="47.25">
      <c r="A93" s="28" t="s">
        <v>249</v>
      </c>
      <c r="B93" s="27" t="s">
        <v>270</v>
      </c>
      <c r="C93" s="50">
        <v>973</v>
      </c>
      <c r="D93" s="28" t="s">
        <v>35</v>
      </c>
      <c r="E93" s="21">
        <v>5050200232</v>
      </c>
      <c r="F93" s="28"/>
      <c r="G93" s="29">
        <f>G94</f>
        <v>1001.5</v>
      </c>
    </row>
    <row r="94" spans="1:7" ht="15.75">
      <c r="A94" s="21" t="s">
        <v>250</v>
      </c>
      <c r="B94" s="45" t="s">
        <v>36</v>
      </c>
      <c r="C94" s="50">
        <v>973</v>
      </c>
      <c r="D94" s="28" t="s">
        <v>35</v>
      </c>
      <c r="E94" s="21">
        <v>5050200232</v>
      </c>
      <c r="F94" s="28" t="s">
        <v>37</v>
      </c>
      <c r="G94" s="29">
        <v>1001.5</v>
      </c>
    </row>
    <row r="95" spans="1:7" ht="15.75">
      <c r="A95" s="23" t="s">
        <v>248</v>
      </c>
      <c r="B95" s="37" t="s">
        <v>61</v>
      </c>
      <c r="C95" s="51">
        <v>973</v>
      </c>
      <c r="D95" s="23" t="s">
        <v>62</v>
      </c>
      <c r="E95" s="24"/>
      <c r="F95" s="24"/>
      <c r="G95" s="25">
        <f>G96+G98</f>
        <v>14945.5</v>
      </c>
    </row>
    <row r="96" spans="1:7" ht="63">
      <c r="A96" s="28" t="s">
        <v>249</v>
      </c>
      <c r="B96" s="27" t="s">
        <v>163</v>
      </c>
      <c r="C96" s="50">
        <v>973</v>
      </c>
      <c r="D96" s="21">
        <v>1004</v>
      </c>
      <c r="E96" s="34" t="s">
        <v>137</v>
      </c>
      <c r="F96" s="21"/>
      <c r="G96" s="29">
        <f>G97</f>
        <v>9424.9</v>
      </c>
    </row>
    <row r="97" spans="1:7" ht="15.75">
      <c r="A97" s="28" t="s">
        <v>250</v>
      </c>
      <c r="B97" s="45" t="s">
        <v>36</v>
      </c>
      <c r="C97" s="50">
        <v>973</v>
      </c>
      <c r="D97" s="21">
        <v>1004</v>
      </c>
      <c r="E97" s="34" t="s">
        <v>137</v>
      </c>
      <c r="F97" s="21">
        <v>300</v>
      </c>
      <c r="G97" s="29">
        <v>9424.9</v>
      </c>
    </row>
    <row r="98" spans="1:7" ht="47.25">
      <c r="A98" s="28" t="s">
        <v>251</v>
      </c>
      <c r="B98" s="27" t="s">
        <v>63</v>
      </c>
      <c r="C98" s="50">
        <v>973</v>
      </c>
      <c r="D98" s="21">
        <v>1004</v>
      </c>
      <c r="E98" s="34" t="s">
        <v>138</v>
      </c>
      <c r="F98" s="21"/>
      <c r="G98" s="29">
        <f>G99</f>
        <v>5520.6</v>
      </c>
    </row>
    <row r="99" spans="1:7" ht="15.75">
      <c r="A99" s="28" t="s">
        <v>252</v>
      </c>
      <c r="B99" s="45" t="s">
        <v>36</v>
      </c>
      <c r="C99" s="50">
        <v>973</v>
      </c>
      <c r="D99" s="21">
        <v>1004</v>
      </c>
      <c r="E99" s="34" t="s">
        <v>138</v>
      </c>
      <c r="F99" s="21">
        <v>300</v>
      </c>
      <c r="G99" s="29">
        <v>5520.6</v>
      </c>
    </row>
    <row r="100" spans="1:7" ht="15.75">
      <c r="A100" s="23" t="s">
        <v>183</v>
      </c>
      <c r="B100" s="22" t="s">
        <v>253</v>
      </c>
      <c r="C100" s="51">
        <v>973</v>
      </c>
      <c r="D100" s="23" t="s">
        <v>139</v>
      </c>
      <c r="E100" s="24"/>
      <c r="F100" s="24"/>
      <c r="G100" s="25">
        <f>G101</f>
        <v>300</v>
      </c>
    </row>
    <row r="101" spans="1:7" ht="15.75">
      <c r="A101" s="23" t="s">
        <v>205</v>
      </c>
      <c r="B101" s="22" t="s">
        <v>297</v>
      </c>
      <c r="C101" s="51">
        <v>973</v>
      </c>
      <c r="D101" s="23" t="s">
        <v>296</v>
      </c>
      <c r="E101" s="24"/>
      <c r="F101" s="24"/>
      <c r="G101" s="25">
        <f>G102</f>
        <v>300</v>
      </c>
    </row>
    <row r="102" spans="1:7" ht="78.75">
      <c r="A102" s="28" t="s">
        <v>206</v>
      </c>
      <c r="B102" s="27" t="s">
        <v>140</v>
      </c>
      <c r="C102" s="50">
        <v>973</v>
      </c>
      <c r="D102" s="28" t="s">
        <v>296</v>
      </c>
      <c r="E102" s="34" t="s">
        <v>141</v>
      </c>
      <c r="F102" s="21"/>
      <c r="G102" s="29">
        <f>G103</f>
        <v>300</v>
      </c>
    </row>
    <row r="103" spans="1:7" ht="31.5">
      <c r="A103" s="21" t="s">
        <v>207</v>
      </c>
      <c r="B103" s="27" t="s">
        <v>295</v>
      </c>
      <c r="C103" s="50">
        <v>973</v>
      </c>
      <c r="D103" s="28" t="s">
        <v>296</v>
      </c>
      <c r="E103" s="34" t="s">
        <v>141</v>
      </c>
      <c r="F103" s="28" t="s">
        <v>148</v>
      </c>
      <c r="G103" s="29">
        <v>300</v>
      </c>
    </row>
    <row r="104" spans="1:7" ht="15.75">
      <c r="A104" s="24" t="s">
        <v>184</v>
      </c>
      <c r="B104" s="22" t="s">
        <v>142</v>
      </c>
      <c r="C104" s="51">
        <v>973</v>
      </c>
      <c r="D104" s="23" t="s">
        <v>143</v>
      </c>
      <c r="E104" s="24"/>
      <c r="F104" s="24"/>
      <c r="G104" s="25">
        <f>G105</f>
        <v>2500</v>
      </c>
    </row>
    <row r="105" spans="1:7" ht="15.75">
      <c r="A105" s="23" t="s">
        <v>254</v>
      </c>
      <c r="B105" s="22" t="s">
        <v>144</v>
      </c>
      <c r="C105" s="51">
        <v>973</v>
      </c>
      <c r="D105" s="23" t="s">
        <v>145</v>
      </c>
      <c r="E105" s="24"/>
      <c r="F105" s="23"/>
      <c r="G105" s="25">
        <f>G106</f>
        <v>2500</v>
      </c>
    </row>
    <row r="106" spans="1:7" ht="78.75">
      <c r="A106" s="28" t="s">
        <v>255</v>
      </c>
      <c r="B106" s="27" t="s">
        <v>146</v>
      </c>
      <c r="C106" s="50">
        <v>973</v>
      </c>
      <c r="D106" s="28" t="s">
        <v>145</v>
      </c>
      <c r="E106" s="34" t="s">
        <v>147</v>
      </c>
      <c r="F106" s="28"/>
      <c r="G106" s="29">
        <f>G107</f>
        <v>2500</v>
      </c>
    </row>
    <row r="107" spans="1:7" ht="31.5">
      <c r="A107" s="28" t="s">
        <v>256</v>
      </c>
      <c r="B107" s="27" t="s">
        <v>295</v>
      </c>
      <c r="C107" s="50">
        <v>973</v>
      </c>
      <c r="D107" s="28" t="s">
        <v>145</v>
      </c>
      <c r="E107" s="34" t="s">
        <v>147</v>
      </c>
      <c r="F107" s="28" t="s">
        <v>148</v>
      </c>
      <c r="G107" s="29">
        <v>2500</v>
      </c>
    </row>
    <row r="108" spans="1:7" ht="15.75">
      <c r="A108" s="46"/>
      <c r="B108" s="77" t="s">
        <v>38</v>
      </c>
      <c r="C108" s="77"/>
      <c r="D108" s="78"/>
      <c r="E108" s="78"/>
      <c r="F108" s="79"/>
      <c r="G108" s="80">
        <f>G13+G30</f>
        <v>99509.99999999999</v>
      </c>
    </row>
    <row r="110" s="92" customFormat="1" ht="15.75">
      <c r="B110" s="92" t="s">
        <v>209</v>
      </c>
    </row>
  </sheetData>
  <sheetProtection/>
  <mergeCells count="3">
    <mergeCell ref="C1:G4"/>
    <mergeCell ref="A5:G9"/>
    <mergeCell ref="B10:E10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85" zoomScaleNormal="85" zoomScalePageLayoutView="0" workbookViewId="0" topLeftCell="A1">
      <selection activeCell="B25" sqref="B25"/>
    </sheetView>
  </sheetViews>
  <sheetFormatPr defaultColWidth="9.140625" defaultRowHeight="15"/>
  <cols>
    <col min="1" max="1" width="11.421875" style="1" customWidth="1"/>
    <col min="2" max="2" width="59.140625" style="1" customWidth="1"/>
    <col min="3" max="3" width="19.00390625" style="1" customWidth="1"/>
    <col min="4" max="4" width="17.00390625" style="1" customWidth="1"/>
    <col min="5" max="5" width="11.28125" style="1" bestFit="1" customWidth="1"/>
    <col min="6" max="6" width="9.140625" style="1" customWidth="1"/>
    <col min="7" max="7" width="9.57421875" style="8" bestFit="1" customWidth="1"/>
    <col min="8" max="8" width="9.140625" style="8" customWidth="1"/>
    <col min="9" max="9" width="19.140625" style="8" customWidth="1"/>
    <col min="10" max="10" width="9.57421875" style="8" bestFit="1" customWidth="1"/>
    <col min="11" max="11" width="12.28125" style="8" bestFit="1" customWidth="1"/>
    <col min="12" max="12" width="10.57421875" style="8" bestFit="1" customWidth="1"/>
    <col min="13" max="13" width="11.421875" style="8" bestFit="1" customWidth="1"/>
    <col min="14" max="16384" width="9.140625" style="1" customWidth="1"/>
  </cols>
  <sheetData>
    <row r="1" spans="3:13" ht="15.75">
      <c r="C1" s="124" t="s">
        <v>259</v>
      </c>
      <c r="D1" s="124"/>
      <c r="G1" s="1"/>
      <c r="H1" s="1"/>
      <c r="I1" s="1"/>
      <c r="J1" s="1"/>
      <c r="K1" s="1"/>
      <c r="L1" s="1"/>
      <c r="M1" s="1"/>
    </row>
    <row r="2" spans="3:13" ht="15.75">
      <c r="C2" s="129"/>
      <c r="D2" s="129"/>
      <c r="G2" s="1"/>
      <c r="H2" s="1"/>
      <c r="I2" s="1"/>
      <c r="J2" s="1"/>
      <c r="K2" s="1"/>
      <c r="L2" s="1"/>
      <c r="M2" s="1"/>
    </row>
    <row r="3" spans="3:13" ht="15.75">
      <c r="C3" s="129"/>
      <c r="D3" s="129"/>
      <c r="G3" s="1"/>
      <c r="H3" s="1"/>
      <c r="I3" s="1"/>
      <c r="J3" s="1"/>
      <c r="K3" s="1"/>
      <c r="L3" s="1"/>
      <c r="M3" s="1"/>
    </row>
    <row r="4" spans="3:13" ht="31.5" customHeight="1">
      <c r="C4" s="129"/>
      <c r="D4" s="129"/>
      <c r="G4" s="1"/>
      <c r="H4" s="1"/>
      <c r="I4" s="1"/>
      <c r="J4" s="1"/>
      <c r="K4" s="1"/>
      <c r="L4" s="1"/>
      <c r="M4" s="1"/>
    </row>
    <row r="5" spans="1:13" ht="15.75">
      <c r="A5" s="130" t="s">
        <v>285</v>
      </c>
      <c r="B5" s="130"/>
      <c r="C5" s="130"/>
      <c r="D5" s="130"/>
      <c r="G5" s="1"/>
      <c r="H5" s="1"/>
      <c r="I5" s="1"/>
      <c r="J5" s="1"/>
      <c r="K5" s="1"/>
      <c r="L5" s="1"/>
      <c r="M5" s="1"/>
    </row>
    <row r="6" spans="1:13" ht="15.75">
      <c r="A6" s="130"/>
      <c r="B6" s="130"/>
      <c r="C6" s="130"/>
      <c r="D6" s="130"/>
      <c r="G6" s="1"/>
      <c r="H6" s="1"/>
      <c r="I6" s="1"/>
      <c r="J6" s="1"/>
      <c r="K6" s="1"/>
      <c r="L6" s="1"/>
      <c r="M6" s="1"/>
    </row>
    <row r="7" spans="1:13" ht="15.75" customHeight="1">
      <c r="A7" s="130"/>
      <c r="B7" s="130"/>
      <c r="C7" s="130"/>
      <c r="D7" s="130"/>
      <c r="G7" s="1"/>
      <c r="H7" s="1"/>
      <c r="I7" s="1"/>
      <c r="J7" s="1"/>
      <c r="K7" s="1"/>
      <c r="L7" s="1"/>
      <c r="M7" s="1"/>
    </row>
    <row r="8" spans="1:13" ht="15.75">
      <c r="A8" s="130"/>
      <c r="B8" s="130"/>
      <c r="C8" s="130"/>
      <c r="D8" s="130"/>
      <c r="G8" s="1"/>
      <c r="H8" s="1"/>
      <c r="I8" s="1"/>
      <c r="J8" s="1"/>
      <c r="K8" s="1"/>
      <c r="L8" s="1"/>
      <c r="M8" s="1"/>
    </row>
    <row r="9" spans="1:13" ht="15.75">
      <c r="A9" s="130"/>
      <c r="B9" s="130"/>
      <c r="C9" s="130"/>
      <c r="D9" s="130"/>
      <c r="G9" s="1"/>
      <c r="H9" s="1"/>
      <c r="I9" s="1"/>
      <c r="J9" s="1"/>
      <c r="K9" s="1"/>
      <c r="L9" s="1"/>
      <c r="M9" s="1"/>
    </row>
    <row r="10" spans="1:13" ht="18.75">
      <c r="A10" s="2"/>
      <c r="B10" s="131"/>
      <c r="C10" s="131"/>
      <c r="D10" s="3" t="s">
        <v>0</v>
      </c>
      <c r="G10" s="6"/>
      <c r="H10" s="6"/>
      <c r="I10" s="6"/>
      <c r="J10" s="6"/>
      <c r="K10" s="7"/>
      <c r="L10" s="7"/>
      <c r="M10" s="7"/>
    </row>
    <row r="11" spans="1:13" s="5" customFormat="1" ht="31.5">
      <c r="A11" s="4" t="s">
        <v>1</v>
      </c>
      <c r="B11" s="4" t="s">
        <v>2</v>
      </c>
      <c r="C11" s="4" t="s">
        <v>4</v>
      </c>
      <c r="D11" s="4" t="s">
        <v>286</v>
      </c>
      <c r="G11" s="6"/>
      <c r="H11" s="6"/>
      <c r="I11" s="6"/>
      <c r="J11" s="6"/>
      <c r="K11" s="7"/>
      <c r="L11" s="7"/>
      <c r="M11" s="7"/>
    </row>
    <row r="12" spans="1:13" s="5" customFormat="1" ht="18.75">
      <c r="A12" s="111" t="s">
        <v>271</v>
      </c>
      <c r="B12" s="109" t="s">
        <v>272</v>
      </c>
      <c r="C12" s="110" t="s">
        <v>8</v>
      </c>
      <c r="D12" s="113">
        <f>D13+D14+D15+D16+D17</f>
        <v>29158.9</v>
      </c>
      <c r="G12" s="6"/>
      <c r="H12" s="6"/>
      <c r="I12" s="6"/>
      <c r="J12" s="6"/>
      <c r="K12" s="7"/>
      <c r="L12" s="7"/>
      <c r="M12" s="7"/>
    </row>
    <row r="13" spans="1:13" ht="48">
      <c r="A13" s="31" t="s">
        <v>12</v>
      </c>
      <c r="B13" s="27" t="s">
        <v>83</v>
      </c>
      <c r="C13" s="28" t="s">
        <v>84</v>
      </c>
      <c r="D13" s="115">
        <v>1380.2</v>
      </c>
      <c r="E13" s="116"/>
      <c r="F13" s="116"/>
      <c r="G13" s="116"/>
      <c r="H13" s="116"/>
      <c r="I13" s="116"/>
      <c r="J13" s="116"/>
      <c r="K13" s="116"/>
      <c r="L13" s="1"/>
      <c r="M13" s="1"/>
    </row>
    <row r="14" spans="1:13" ht="48">
      <c r="A14" s="21" t="s">
        <v>30</v>
      </c>
      <c r="B14" s="27" t="s">
        <v>87</v>
      </c>
      <c r="C14" s="28" t="s">
        <v>17</v>
      </c>
      <c r="D14" s="115">
        <v>9145.5</v>
      </c>
      <c r="E14" s="116"/>
      <c r="F14" s="116"/>
      <c r="G14" s="116"/>
      <c r="H14" s="116"/>
      <c r="I14" s="116"/>
      <c r="J14" s="116"/>
      <c r="K14" s="116"/>
      <c r="L14" s="1"/>
      <c r="M14" s="1"/>
    </row>
    <row r="15" spans="1:13" ht="63.75">
      <c r="A15" s="31" t="s">
        <v>100</v>
      </c>
      <c r="B15" s="27" t="s">
        <v>28</v>
      </c>
      <c r="C15" s="28" t="s">
        <v>29</v>
      </c>
      <c r="D15" s="115">
        <v>18029.4</v>
      </c>
      <c r="E15" s="116"/>
      <c r="F15" s="116"/>
      <c r="G15" s="116"/>
      <c r="H15" s="116"/>
      <c r="I15" s="116"/>
      <c r="J15" s="116"/>
      <c r="K15" s="116"/>
      <c r="L15" s="1"/>
      <c r="M15" s="1"/>
    </row>
    <row r="16" spans="1:13" ht="18.75">
      <c r="A16" s="21" t="s">
        <v>103</v>
      </c>
      <c r="B16" s="27" t="s">
        <v>105</v>
      </c>
      <c r="C16" s="28" t="s">
        <v>106</v>
      </c>
      <c r="D16" s="117">
        <v>200</v>
      </c>
      <c r="E16" s="116"/>
      <c r="F16" s="116"/>
      <c r="G16" s="116"/>
      <c r="H16" s="116"/>
      <c r="I16" s="116"/>
      <c r="J16" s="116"/>
      <c r="K16" s="116"/>
      <c r="L16" s="1"/>
      <c r="M16" s="1"/>
    </row>
    <row r="17" spans="1:13" ht="18.75">
      <c r="A17" s="31" t="s">
        <v>273</v>
      </c>
      <c r="B17" s="27" t="s">
        <v>91</v>
      </c>
      <c r="C17" s="28" t="s">
        <v>92</v>
      </c>
      <c r="D17" s="115">
        <v>403.8</v>
      </c>
      <c r="E17" s="118"/>
      <c r="F17" s="116"/>
      <c r="G17" s="116"/>
      <c r="H17" s="116"/>
      <c r="I17" s="116"/>
      <c r="J17" s="116"/>
      <c r="K17" s="116"/>
      <c r="L17" s="1"/>
      <c r="M17" s="1"/>
    </row>
    <row r="18" spans="1:13" ht="32.25">
      <c r="A18" s="30" t="s">
        <v>274</v>
      </c>
      <c r="B18" s="22" t="s">
        <v>275</v>
      </c>
      <c r="C18" s="23" t="s">
        <v>109</v>
      </c>
      <c r="D18" s="112">
        <f>D19</f>
        <v>100</v>
      </c>
      <c r="E18" s="104"/>
      <c r="F18" s="8"/>
      <c r="L18" s="1"/>
      <c r="M18" s="1"/>
    </row>
    <row r="19" spans="1:13" ht="48">
      <c r="A19" s="21" t="s">
        <v>18</v>
      </c>
      <c r="B19" s="27" t="s">
        <v>310</v>
      </c>
      <c r="C19" s="28" t="s">
        <v>309</v>
      </c>
      <c r="D19" s="115">
        <v>100</v>
      </c>
      <c r="E19" s="118"/>
      <c r="F19" s="116"/>
      <c r="G19" s="116"/>
      <c r="H19" s="116"/>
      <c r="I19" s="116"/>
      <c r="J19" s="116"/>
      <c r="K19" s="116"/>
      <c r="L19" s="1"/>
      <c r="M19" s="1"/>
    </row>
    <row r="20" spans="1:13" ht="18.75">
      <c r="A20" s="24" t="s">
        <v>149</v>
      </c>
      <c r="B20" s="22" t="s">
        <v>276</v>
      </c>
      <c r="C20" s="23" t="s">
        <v>197</v>
      </c>
      <c r="D20" s="112">
        <f>D21</f>
        <v>400</v>
      </c>
      <c r="E20" s="104"/>
      <c r="F20" s="8"/>
      <c r="L20" s="1"/>
      <c r="M20" s="1"/>
    </row>
    <row r="21" spans="1:13" ht="18.75">
      <c r="A21" s="31" t="s">
        <v>150</v>
      </c>
      <c r="B21" s="27" t="s">
        <v>198</v>
      </c>
      <c r="C21" s="28" t="s">
        <v>199</v>
      </c>
      <c r="D21" s="115">
        <v>400</v>
      </c>
      <c r="E21" s="118"/>
      <c r="F21" s="116"/>
      <c r="G21" s="116"/>
      <c r="H21" s="116"/>
      <c r="I21" s="116"/>
      <c r="J21" s="116"/>
      <c r="K21" s="116"/>
      <c r="L21" s="1"/>
      <c r="M21" s="1"/>
    </row>
    <row r="22" spans="1:13" ht="18.75">
      <c r="A22" s="30" t="s">
        <v>152</v>
      </c>
      <c r="B22" s="22" t="s">
        <v>277</v>
      </c>
      <c r="C22" s="23" t="s">
        <v>114</v>
      </c>
      <c r="D22" s="112">
        <f>D23</f>
        <v>44625.2</v>
      </c>
      <c r="E22" s="104"/>
      <c r="F22" s="8"/>
      <c r="L22" s="1"/>
      <c r="M22" s="1"/>
    </row>
    <row r="23" spans="1:13" ht="18.75">
      <c r="A23" s="21" t="s">
        <v>224</v>
      </c>
      <c r="B23" s="27" t="s">
        <v>195</v>
      </c>
      <c r="C23" s="28" t="s">
        <v>115</v>
      </c>
      <c r="D23" s="115">
        <v>44625.2</v>
      </c>
      <c r="E23" s="116"/>
      <c r="F23" s="116"/>
      <c r="G23" s="116"/>
      <c r="H23" s="116"/>
      <c r="I23" s="116"/>
      <c r="J23" s="116"/>
      <c r="K23" s="116"/>
      <c r="L23" s="1"/>
      <c r="M23" s="1"/>
    </row>
    <row r="24" spans="1:11" s="92" customFormat="1" ht="18.75">
      <c r="A24" s="24" t="s">
        <v>112</v>
      </c>
      <c r="B24" s="22" t="s">
        <v>278</v>
      </c>
      <c r="C24" s="23" t="s">
        <v>117</v>
      </c>
      <c r="D24" s="112">
        <f>D25+D26</f>
        <v>700</v>
      </c>
      <c r="E24" s="8"/>
      <c r="F24" s="8"/>
      <c r="G24" s="8"/>
      <c r="H24" s="8"/>
      <c r="I24" s="8"/>
      <c r="J24" s="8"/>
      <c r="K24" s="8"/>
    </row>
    <row r="25" spans="1:13" ht="32.25">
      <c r="A25" s="31" t="s">
        <v>153</v>
      </c>
      <c r="B25" s="27" t="s">
        <v>182</v>
      </c>
      <c r="C25" s="28" t="s">
        <v>118</v>
      </c>
      <c r="D25" s="115">
        <v>200</v>
      </c>
      <c r="E25" s="116"/>
      <c r="F25" s="116"/>
      <c r="G25" s="116"/>
      <c r="H25" s="116"/>
      <c r="I25" s="116"/>
      <c r="J25" s="116"/>
      <c r="K25" s="116"/>
      <c r="L25" s="1"/>
      <c r="M25" s="1"/>
    </row>
    <row r="26" spans="1:13" ht="18.75">
      <c r="A26" s="21" t="s">
        <v>279</v>
      </c>
      <c r="B26" s="27" t="s">
        <v>121</v>
      </c>
      <c r="C26" s="28" t="s">
        <v>122</v>
      </c>
      <c r="D26" s="115">
        <v>500</v>
      </c>
      <c r="E26" s="116"/>
      <c r="F26" s="116"/>
      <c r="G26" s="116"/>
      <c r="H26" s="116"/>
      <c r="I26" s="116"/>
      <c r="J26" s="116"/>
      <c r="K26" s="116"/>
      <c r="L26" s="1"/>
      <c r="M26" s="1"/>
    </row>
    <row r="27" spans="1:13" ht="18.75">
      <c r="A27" s="24" t="s">
        <v>156</v>
      </c>
      <c r="B27" s="22" t="s">
        <v>280</v>
      </c>
      <c r="C27" s="23" t="s">
        <v>129</v>
      </c>
      <c r="D27" s="112">
        <f>D28</f>
        <v>5000</v>
      </c>
      <c r="E27" s="8"/>
      <c r="F27" s="8"/>
      <c r="L27" s="1"/>
      <c r="M27" s="1"/>
    </row>
    <row r="28" spans="1:13" ht="18.75">
      <c r="A28" s="31" t="s">
        <v>157</v>
      </c>
      <c r="B28" s="27" t="s">
        <v>130</v>
      </c>
      <c r="C28" s="28" t="s">
        <v>131</v>
      </c>
      <c r="D28" s="115">
        <v>5000</v>
      </c>
      <c r="E28" s="116"/>
      <c r="F28" s="116"/>
      <c r="G28" s="116"/>
      <c r="H28" s="116"/>
      <c r="I28" s="116"/>
      <c r="J28" s="116"/>
      <c r="K28" s="116"/>
      <c r="L28" s="1"/>
      <c r="M28" s="1"/>
    </row>
    <row r="29" spans="1:11" s="92" customFormat="1" ht="18.75">
      <c r="A29" s="30" t="s">
        <v>127</v>
      </c>
      <c r="B29" s="22" t="s">
        <v>281</v>
      </c>
      <c r="C29" s="23" t="s">
        <v>33</v>
      </c>
      <c r="D29" s="112">
        <f>D30+D31+D32</f>
        <v>16725.9</v>
      </c>
      <c r="E29" s="8"/>
      <c r="F29" s="8"/>
      <c r="G29" s="8"/>
      <c r="H29" s="8"/>
      <c r="I29" s="8"/>
      <c r="J29" s="8"/>
      <c r="K29" s="8"/>
    </row>
    <row r="30" spans="1:13" ht="18.75">
      <c r="A30" s="31" t="s">
        <v>160</v>
      </c>
      <c r="B30" s="27" t="s">
        <v>267</v>
      </c>
      <c r="C30" s="28" t="s">
        <v>268</v>
      </c>
      <c r="D30" s="115">
        <v>778.9</v>
      </c>
      <c r="E30" s="116"/>
      <c r="F30" s="116"/>
      <c r="G30" s="116"/>
      <c r="H30" s="116"/>
      <c r="I30" s="116"/>
      <c r="J30" s="116"/>
      <c r="K30" s="116"/>
      <c r="L30" s="1"/>
      <c r="M30" s="1"/>
    </row>
    <row r="31" spans="1:13" ht="18.75">
      <c r="A31" s="31" t="s">
        <v>234</v>
      </c>
      <c r="B31" s="27" t="s">
        <v>34</v>
      </c>
      <c r="C31" s="28" t="s">
        <v>35</v>
      </c>
      <c r="D31" s="115">
        <v>1001.5</v>
      </c>
      <c r="E31" s="116"/>
      <c r="F31" s="116"/>
      <c r="G31" s="116"/>
      <c r="H31" s="116"/>
      <c r="I31" s="116"/>
      <c r="J31" s="116"/>
      <c r="K31" s="116"/>
      <c r="L31" s="1"/>
      <c r="M31" s="1"/>
    </row>
    <row r="32" spans="1:13" ht="18.75">
      <c r="A32" s="31" t="s">
        <v>282</v>
      </c>
      <c r="B32" s="119" t="s">
        <v>61</v>
      </c>
      <c r="C32" s="28" t="s">
        <v>62</v>
      </c>
      <c r="D32" s="115">
        <v>14945.5</v>
      </c>
      <c r="E32" s="116"/>
      <c r="F32" s="116"/>
      <c r="G32" s="116"/>
      <c r="H32" s="116"/>
      <c r="I32" s="116"/>
      <c r="J32" s="116"/>
      <c r="K32" s="116"/>
      <c r="L32" s="1"/>
      <c r="M32" s="1"/>
    </row>
    <row r="33" spans="1:11" s="92" customFormat="1" ht="18.75">
      <c r="A33" s="30" t="s">
        <v>134</v>
      </c>
      <c r="B33" s="37" t="s">
        <v>283</v>
      </c>
      <c r="C33" s="23" t="s">
        <v>139</v>
      </c>
      <c r="D33" s="112">
        <f>D34</f>
        <v>300</v>
      </c>
      <c r="E33" s="8"/>
      <c r="F33" s="8"/>
      <c r="G33" s="8"/>
      <c r="H33" s="8"/>
      <c r="I33" s="8"/>
      <c r="J33" s="8"/>
      <c r="K33" s="8"/>
    </row>
    <row r="34" spans="1:13" ht="18.75">
      <c r="A34" s="31" t="s">
        <v>135</v>
      </c>
      <c r="B34" s="27" t="s">
        <v>297</v>
      </c>
      <c r="C34" s="28" t="s">
        <v>296</v>
      </c>
      <c r="D34" s="115">
        <v>300</v>
      </c>
      <c r="F34" s="116"/>
      <c r="G34" s="116"/>
      <c r="H34" s="116"/>
      <c r="I34" s="116"/>
      <c r="J34" s="116"/>
      <c r="K34" s="116"/>
      <c r="L34" s="116"/>
      <c r="M34" s="1"/>
    </row>
    <row r="35" spans="1:12" s="92" customFormat="1" ht="18.75">
      <c r="A35" s="30" t="s">
        <v>164</v>
      </c>
      <c r="B35" s="22" t="s">
        <v>284</v>
      </c>
      <c r="C35" s="23" t="s">
        <v>143</v>
      </c>
      <c r="D35" s="112">
        <f>D36</f>
        <v>2500</v>
      </c>
      <c r="F35" s="8"/>
      <c r="G35" s="8"/>
      <c r="H35" s="8"/>
      <c r="I35" s="8"/>
      <c r="J35" s="8"/>
      <c r="K35" s="8"/>
      <c r="L35" s="8"/>
    </row>
    <row r="36" spans="1:13" ht="18.75">
      <c r="A36" s="31" t="s">
        <v>203</v>
      </c>
      <c r="B36" s="27" t="s">
        <v>144</v>
      </c>
      <c r="C36" s="28" t="s">
        <v>145</v>
      </c>
      <c r="D36" s="115">
        <v>2500</v>
      </c>
      <c r="F36" s="116"/>
      <c r="G36" s="116"/>
      <c r="H36" s="116"/>
      <c r="I36" s="116"/>
      <c r="J36" s="116"/>
      <c r="K36" s="116"/>
      <c r="L36" s="116"/>
      <c r="M36" s="1"/>
    </row>
    <row r="37" spans="1:13" ht="18.75">
      <c r="A37" s="46"/>
      <c r="B37" s="77" t="s">
        <v>38</v>
      </c>
      <c r="C37" s="78"/>
      <c r="D37" s="114">
        <f>D12+D18+D20+D22+D24+D27+D29+D33+D35</f>
        <v>99510</v>
      </c>
      <c r="F37" s="8"/>
      <c r="M37" s="1"/>
    </row>
    <row r="38" ht="18.75">
      <c r="D38" s="15"/>
    </row>
    <row r="40" spans="1:7" ht="18.75">
      <c r="A40" s="132" t="s">
        <v>210</v>
      </c>
      <c r="B40" s="132"/>
      <c r="C40" s="132"/>
      <c r="D40" s="132"/>
      <c r="E40" s="132"/>
      <c r="F40" s="132"/>
      <c r="G40" s="132"/>
    </row>
  </sheetData>
  <sheetProtection/>
  <autoFilter ref="A11:M38">
    <sortState ref="A12:M40">
      <sortCondition descending="1" sortBy="value" ref="C12:C40"/>
    </sortState>
  </autoFilter>
  <mergeCells count="4">
    <mergeCell ref="A5:D9"/>
    <mergeCell ref="B10:C10"/>
    <mergeCell ref="C1:D4"/>
    <mergeCell ref="A40:G40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="80" zoomScaleNormal="80" zoomScalePageLayoutView="0" workbookViewId="0" topLeftCell="A1">
      <selection activeCell="B11" sqref="B11"/>
    </sheetView>
  </sheetViews>
  <sheetFormatPr defaultColWidth="9.140625" defaultRowHeight="15"/>
  <cols>
    <col min="1" max="1" width="49.28125" style="48" customWidth="1"/>
    <col min="2" max="2" width="28.28125" style="48" customWidth="1"/>
    <col min="3" max="3" width="16.00390625" style="48" customWidth="1"/>
    <col min="4" max="16384" width="9.140625" style="48" customWidth="1"/>
  </cols>
  <sheetData>
    <row r="1" spans="2:3" ht="15.75">
      <c r="B1" s="124" t="s">
        <v>260</v>
      </c>
      <c r="C1" s="124"/>
    </row>
    <row r="2" spans="2:3" ht="15.75">
      <c r="B2" s="124"/>
      <c r="C2" s="124"/>
    </row>
    <row r="3" spans="2:3" ht="15.75">
      <c r="B3" s="124"/>
      <c r="C3" s="124"/>
    </row>
    <row r="4" spans="2:3" ht="23.25" customHeight="1">
      <c r="B4" s="124"/>
      <c r="C4" s="124"/>
    </row>
    <row r="5" spans="2:3" ht="15" customHeight="1" hidden="1">
      <c r="B5" s="124"/>
      <c r="C5" s="124"/>
    </row>
    <row r="6" spans="2:3" ht="17.25" customHeight="1">
      <c r="B6" s="124"/>
      <c r="C6" s="124"/>
    </row>
    <row r="7" spans="1:3" ht="15.75">
      <c r="A7" s="133" t="s">
        <v>263</v>
      </c>
      <c r="B7" s="134"/>
      <c r="C7" s="134"/>
    </row>
    <row r="8" spans="1:3" ht="15.75">
      <c r="A8" s="134"/>
      <c r="B8" s="134"/>
      <c r="C8" s="134"/>
    </row>
    <row r="9" spans="1:3" ht="15.75">
      <c r="A9" s="134"/>
      <c r="B9" s="134"/>
      <c r="C9" s="134"/>
    </row>
    <row r="10" spans="1:3" ht="15.75">
      <c r="A10" s="134"/>
      <c r="B10" s="134"/>
      <c r="C10" s="134"/>
    </row>
    <row r="11" ht="15.75">
      <c r="C11" s="53" t="s">
        <v>0</v>
      </c>
    </row>
    <row r="12" spans="1:3" s="52" customFormat="1" ht="15.75">
      <c r="A12" s="54" t="s">
        <v>47</v>
      </c>
      <c r="B12" s="54" t="s">
        <v>6</v>
      </c>
      <c r="C12" s="54" t="s">
        <v>48</v>
      </c>
    </row>
    <row r="13" spans="1:3" ht="31.5">
      <c r="A13" s="55" t="s">
        <v>49</v>
      </c>
      <c r="B13" s="56" t="s">
        <v>50</v>
      </c>
      <c r="C13" s="57">
        <v>0</v>
      </c>
    </row>
    <row r="14" spans="1:3" ht="31.5">
      <c r="A14" s="55" t="s">
        <v>51</v>
      </c>
      <c r="B14" s="56" t="s">
        <v>52</v>
      </c>
      <c r="C14" s="57">
        <f>C15+C16</f>
        <v>0</v>
      </c>
    </row>
    <row r="15" spans="1:3" ht="49.5" customHeight="1">
      <c r="A15" s="55" t="s">
        <v>53</v>
      </c>
      <c r="B15" s="56" t="s">
        <v>54</v>
      </c>
      <c r="C15" s="47">
        <v>-99510</v>
      </c>
    </row>
    <row r="16" spans="1:3" ht="64.5" customHeight="1">
      <c r="A16" s="55" t="s">
        <v>55</v>
      </c>
      <c r="B16" s="56" t="s">
        <v>56</v>
      </c>
      <c r="C16" s="47">
        <v>99510</v>
      </c>
    </row>
    <row r="17" spans="1:3" ht="31.5">
      <c r="A17" s="58" t="s">
        <v>57</v>
      </c>
      <c r="B17" s="59"/>
      <c r="C17" s="60" t="s">
        <v>58</v>
      </c>
    </row>
    <row r="19" spans="1:3" ht="15.75">
      <c r="A19" s="61" t="s">
        <v>211</v>
      </c>
      <c r="B19" s="61"/>
      <c r="C19" s="61"/>
    </row>
  </sheetData>
  <sheetProtection/>
  <mergeCells count="2">
    <mergeCell ref="B1:C6"/>
    <mergeCell ref="A7:C10"/>
  </mergeCells>
  <printOptions/>
  <pageMargins left="0.7" right="0.7" top="0.75" bottom="0.75" header="0.3" footer="0.3"/>
  <pageSetup fitToHeight="0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200" workbookViewId="0" topLeftCell="A1">
      <selection activeCell="C16" sqref="C16"/>
    </sheetView>
  </sheetViews>
  <sheetFormatPr defaultColWidth="9.140625" defaultRowHeight="15"/>
  <cols>
    <col min="1" max="1" width="16.8515625" style="48" customWidth="1"/>
    <col min="2" max="2" width="27.28125" style="48" customWidth="1"/>
    <col min="3" max="3" width="90.28125" style="48" customWidth="1"/>
    <col min="4" max="4" width="9.140625" style="48" customWidth="1"/>
    <col min="5" max="16384" width="9.140625" style="48" customWidth="1"/>
  </cols>
  <sheetData>
    <row r="1" spans="1:4" ht="15.75" customHeight="1">
      <c r="A1" s="62"/>
      <c r="B1" s="69"/>
      <c r="C1" s="136" t="s">
        <v>261</v>
      </c>
      <c r="D1" s="93"/>
    </row>
    <row r="2" spans="1:4" ht="15.75">
      <c r="A2" s="62"/>
      <c r="B2" s="69"/>
      <c r="C2" s="136"/>
      <c r="D2" s="93"/>
    </row>
    <row r="3" spans="1:4" ht="15.75">
      <c r="A3" s="62"/>
      <c r="B3" s="69"/>
      <c r="C3" s="136"/>
      <c r="D3" s="93"/>
    </row>
    <row r="4" spans="1:4" ht="15.75">
      <c r="A4" s="62"/>
      <c r="B4" s="69"/>
      <c r="C4" s="136"/>
      <c r="D4" s="93"/>
    </row>
    <row r="5" spans="1:4" ht="15.75">
      <c r="A5" s="62"/>
      <c r="B5" s="69"/>
      <c r="C5" s="136"/>
      <c r="D5" s="93"/>
    </row>
    <row r="6" spans="1:4" ht="15.75">
      <c r="A6" s="62"/>
      <c r="B6" s="69"/>
      <c r="C6" s="136"/>
      <c r="D6" s="93"/>
    </row>
    <row r="7" spans="1:4" ht="15.75" customHeight="1">
      <c r="A7" s="135" t="s">
        <v>262</v>
      </c>
      <c r="B7" s="135"/>
      <c r="C7" s="135"/>
      <c r="D7" s="62"/>
    </row>
    <row r="8" spans="1:4" ht="15.75">
      <c r="A8" s="135"/>
      <c r="B8" s="135"/>
      <c r="C8" s="135"/>
      <c r="D8" s="62"/>
    </row>
    <row r="9" spans="1:4" ht="15.75">
      <c r="A9" s="135"/>
      <c r="B9" s="135"/>
      <c r="C9" s="135"/>
      <c r="D9" s="62"/>
    </row>
    <row r="10" spans="1:4" ht="15.75">
      <c r="A10" s="135"/>
      <c r="B10" s="135"/>
      <c r="C10" s="135"/>
      <c r="D10" s="62"/>
    </row>
    <row r="11" ht="15.75">
      <c r="C11" s="53" t="s">
        <v>0</v>
      </c>
    </row>
    <row r="12" spans="1:3" s="52" customFormat="1" ht="31.5">
      <c r="A12" s="68" t="s">
        <v>166</v>
      </c>
      <c r="B12" s="68" t="s">
        <v>167</v>
      </c>
      <c r="C12" s="68" t="s">
        <v>168</v>
      </c>
    </row>
    <row r="13" spans="1:3" ht="63">
      <c r="A13" s="65">
        <v>182</v>
      </c>
      <c r="B13" s="108" t="s">
        <v>300</v>
      </c>
      <c r="C13" s="73" t="s">
        <v>289</v>
      </c>
    </row>
    <row r="14" spans="1:3" ht="63">
      <c r="A14" s="66">
        <v>867</v>
      </c>
      <c r="B14" s="67" t="s">
        <v>169</v>
      </c>
      <c r="C14" s="63" t="s">
        <v>69</v>
      </c>
    </row>
    <row r="15" spans="1:3" ht="31.5">
      <c r="A15" s="66">
        <v>973</v>
      </c>
      <c r="B15" s="67" t="s">
        <v>194</v>
      </c>
      <c r="C15" s="73" t="s">
        <v>191</v>
      </c>
    </row>
    <row r="16" spans="1:3" ht="47.25">
      <c r="A16" s="66">
        <v>973</v>
      </c>
      <c r="B16" s="108" t="s">
        <v>308</v>
      </c>
      <c r="C16" s="122" t="s">
        <v>304</v>
      </c>
    </row>
    <row r="17" spans="1:7" ht="47.25">
      <c r="A17" s="66">
        <v>973</v>
      </c>
      <c r="B17" s="67" t="s">
        <v>170</v>
      </c>
      <c r="C17" s="63" t="s">
        <v>73</v>
      </c>
      <c r="D17" s="64"/>
      <c r="E17" s="64"/>
      <c r="F17" s="64"/>
      <c r="G17" s="64"/>
    </row>
    <row r="18" spans="1:7" ht="63">
      <c r="A18" s="66">
        <v>973</v>
      </c>
      <c r="B18" s="67" t="s">
        <v>171</v>
      </c>
      <c r="C18" s="63" t="s">
        <v>75</v>
      </c>
      <c r="D18" s="64"/>
      <c r="E18" s="64"/>
      <c r="F18" s="64"/>
      <c r="G18" s="64"/>
    </row>
    <row r="19" spans="1:7" ht="31.5">
      <c r="A19" s="66">
        <v>973</v>
      </c>
      <c r="B19" s="67" t="s">
        <v>172</v>
      </c>
      <c r="C19" s="63" t="s">
        <v>78</v>
      </c>
      <c r="D19" s="64"/>
      <c r="E19" s="64"/>
      <c r="F19" s="64"/>
      <c r="G19" s="64"/>
    </row>
    <row r="20" spans="1:7" ht="31.5">
      <c r="A20" s="66">
        <v>973</v>
      </c>
      <c r="B20" s="67" t="s">
        <v>173</v>
      </c>
      <c r="C20" s="63" t="s">
        <v>59</v>
      </c>
      <c r="D20" s="64"/>
      <c r="E20" s="64"/>
      <c r="F20" s="64"/>
      <c r="G20" s="64"/>
    </row>
    <row r="21" spans="4:7" ht="15.75">
      <c r="D21" s="64"/>
      <c r="E21" s="64"/>
      <c r="F21" s="64"/>
      <c r="G21" s="64"/>
    </row>
    <row r="22" spans="1:7" ht="15.75">
      <c r="A22" s="132" t="s">
        <v>212</v>
      </c>
      <c r="B22" s="132"/>
      <c r="C22" s="132"/>
      <c r="D22" s="64"/>
      <c r="E22" s="64"/>
      <c r="F22" s="64"/>
      <c r="G22" s="64"/>
    </row>
    <row r="23" spans="4:7" ht="15.75">
      <c r="D23" s="64"/>
      <c r="E23" s="64"/>
      <c r="F23" s="64"/>
      <c r="G23" s="64"/>
    </row>
  </sheetData>
  <sheetProtection/>
  <mergeCells count="3">
    <mergeCell ref="A7:C10"/>
    <mergeCell ref="C1:C6"/>
    <mergeCell ref="A22:C22"/>
  </mergeCell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1">
      <selection activeCell="A13" sqref="A13:IV13"/>
    </sheetView>
  </sheetViews>
  <sheetFormatPr defaultColWidth="9.140625" defaultRowHeight="15"/>
  <cols>
    <col min="4" max="4" width="63.421875" style="0" customWidth="1"/>
  </cols>
  <sheetData>
    <row r="1" spans="1:6" ht="15">
      <c r="A1" s="83"/>
      <c r="B1" s="83"/>
      <c r="C1" s="83"/>
      <c r="D1" s="137" t="s">
        <v>264</v>
      </c>
      <c r="E1" s="83"/>
      <c r="F1" s="83"/>
    </row>
    <row r="2" spans="1:6" ht="15">
      <c r="A2" s="83"/>
      <c r="B2" s="83"/>
      <c r="C2" s="102"/>
      <c r="D2" s="137"/>
      <c r="E2" s="83"/>
      <c r="F2" s="83"/>
    </row>
    <row r="3" spans="1:6" ht="33.75" customHeight="1">
      <c r="A3" s="84"/>
      <c r="B3" s="84"/>
      <c r="C3" s="103"/>
      <c r="D3" s="137"/>
      <c r="E3" s="91"/>
      <c r="F3" s="91"/>
    </row>
    <row r="4" spans="1:6" ht="15.75">
      <c r="A4" s="84"/>
      <c r="B4" s="84"/>
      <c r="C4" s="90"/>
      <c r="D4" s="90"/>
      <c r="E4" s="90"/>
      <c r="F4" s="90"/>
    </row>
    <row r="5" spans="1:6" ht="48.75" customHeight="1">
      <c r="A5" s="140" t="s">
        <v>265</v>
      </c>
      <c r="B5" s="141"/>
      <c r="C5" s="141"/>
      <c r="D5" s="141"/>
      <c r="E5" s="83"/>
      <c r="F5" s="83"/>
    </row>
    <row r="6" spans="1:6" ht="15.75">
      <c r="A6" s="84" t="s">
        <v>266</v>
      </c>
      <c r="B6" s="85"/>
      <c r="C6" s="84"/>
      <c r="D6" s="84"/>
      <c r="E6" s="83"/>
      <c r="F6" s="83"/>
    </row>
    <row r="7" spans="1:6" ht="15">
      <c r="A7" s="88"/>
      <c r="B7" s="88"/>
      <c r="C7" s="89"/>
      <c r="D7" s="89"/>
      <c r="E7" s="83"/>
      <c r="F7" s="83"/>
    </row>
    <row r="8" spans="1:6" ht="36.75" customHeight="1">
      <c r="A8" s="142" t="s">
        <v>177</v>
      </c>
      <c r="B8" s="143"/>
      <c r="C8" s="144" t="s">
        <v>178</v>
      </c>
      <c r="D8" s="145"/>
      <c r="E8" s="83"/>
      <c r="F8" s="83"/>
    </row>
    <row r="9" spans="1:6" ht="15.75">
      <c r="A9" s="146">
        <v>182</v>
      </c>
      <c r="B9" s="147"/>
      <c r="C9" s="148" t="s">
        <v>179</v>
      </c>
      <c r="D9" s="149"/>
      <c r="E9" s="83"/>
      <c r="F9" s="83"/>
    </row>
    <row r="10" spans="1:6" ht="15.75">
      <c r="A10" s="138">
        <v>867</v>
      </c>
      <c r="B10" s="139"/>
      <c r="C10" s="138" t="s">
        <v>180</v>
      </c>
      <c r="D10" s="139"/>
      <c r="E10" s="83"/>
      <c r="F10" s="83"/>
    </row>
    <row r="11" spans="1:6" ht="30" customHeight="1">
      <c r="A11" s="138">
        <v>973</v>
      </c>
      <c r="B11" s="139"/>
      <c r="C11" s="138" t="s">
        <v>26</v>
      </c>
      <c r="D11" s="139"/>
      <c r="E11" s="83"/>
      <c r="F11" s="83"/>
    </row>
    <row r="12" spans="1:6" ht="15">
      <c r="A12" s="87"/>
      <c r="B12" s="87"/>
      <c r="C12" s="86"/>
      <c r="D12" s="86"/>
      <c r="E12" s="83"/>
      <c r="F12" s="83"/>
    </row>
    <row r="13" spans="1:6" ht="15">
      <c r="A13" s="87"/>
      <c r="B13" s="87"/>
      <c r="C13" s="86"/>
      <c r="D13" s="86"/>
      <c r="E13" s="83"/>
      <c r="F13" s="83"/>
    </row>
    <row r="14" spans="1:4" ht="15">
      <c r="A14" s="87"/>
      <c r="B14" s="87"/>
      <c r="C14" s="86"/>
      <c r="D14" s="86"/>
    </row>
    <row r="15" spans="1:4" ht="15.75">
      <c r="A15" s="121" t="s">
        <v>301</v>
      </c>
      <c r="B15" s="87"/>
      <c r="C15" s="86"/>
      <c r="D15" s="86"/>
    </row>
    <row r="16" spans="1:4" ht="15">
      <c r="A16" s="87"/>
      <c r="B16" s="87"/>
      <c r="C16" s="86"/>
      <c r="D16" s="86"/>
    </row>
  </sheetData>
  <sheetProtection/>
  <mergeCells count="10">
    <mergeCell ref="D1:D3"/>
    <mergeCell ref="A10:B10"/>
    <mergeCell ref="C10:D10"/>
    <mergeCell ref="A11:B11"/>
    <mergeCell ref="C11:D11"/>
    <mergeCell ref="A5:D5"/>
    <mergeCell ref="A8:B8"/>
    <mergeCell ref="C8:D8"/>
    <mergeCell ref="A9:B9"/>
    <mergeCell ref="C9:D9"/>
  </mergeCells>
  <printOptions/>
  <pageMargins left="0.7" right="0.7" top="0.75" bottom="0.75" header="0.3" footer="0.3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2020-12-21T13:56:22Z</cp:lastPrinted>
  <dcterms:created xsi:type="dcterms:W3CDTF">2015-11-02T14:23:36Z</dcterms:created>
  <dcterms:modified xsi:type="dcterms:W3CDTF">2020-12-21T14:25:58Z</dcterms:modified>
  <cp:category/>
  <cp:version/>
  <cp:contentType/>
  <cp:contentStatus/>
</cp:coreProperties>
</file>